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4-25 Fiscal Personal Services\2024-25 Fiscal Form A's for Website\"/>
    </mc:Choice>
  </mc:AlternateContent>
  <xr:revisionPtr revIDLastSave="0" documentId="13_ncr:1_{1ECEA634-B81A-46D2-B599-20B596182A22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UACCHT" sheetId="1" r:id="rId1"/>
  </sheets>
  <definedNames>
    <definedName name="_xlnm.Print_Area" localSheetId="0">UACCHT!$A$1:$N$118</definedName>
    <definedName name="_xlnm.Print_Titles" localSheetId="0">UACCHT!$1:$8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4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6" i="1"/>
  <c r="L37" i="1"/>
  <c r="L38" i="1"/>
  <c r="L39" i="1"/>
  <c r="L40" i="1"/>
  <c r="L41" i="1"/>
  <c r="L42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4" i="1"/>
  <c r="L65" i="1"/>
  <c r="L66" i="1"/>
  <c r="L67" i="1"/>
  <c r="L68" i="1"/>
  <c r="L69" i="1"/>
  <c r="L70" i="1"/>
  <c r="L73" i="1"/>
  <c r="L74" i="1"/>
  <c r="L75" i="1"/>
  <c r="L76" i="1"/>
  <c r="L77" i="1"/>
  <c r="L78" i="1"/>
  <c r="L79" i="1"/>
  <c r="L80" i="1"/>
  <c r="L81" i="1"/>
  <c r="L84" i="1"/>
  <c r="L85" i="1"/>
  <c r="L86" i="1"/>
  <c r="L87" i="1"/>
  <c r="L88" i="1"/>
  <c r="L89" i="1"/>
  <c r="L90" i="1"/>
  <c r="L91" i="1"/>
  <c r="L92" i="1"/>
  <c r="L93" i="1"/>
  <c r="L94" i="1"/>
  <c r="L100" i="1"/>
  <c r="L101" i="1"/>
  <c r="L102" i="1"/>
  <c r="I96" i="1" l="1"/>
  <c r="M96" i="1" l="1"/>
  <c r="K96" i="1"/>
  <c r="G96" i="1"/>
  <c r="E96" i="1"/>
  <c r="L95" i="1"/>
  <c r="L82" i="1"/>
  <c r="M115" i="1"/>
  <c r="K115" i="1"/>
  <c r="I115" i="1"/>
  <c r="G115" i="1"/>
  <c r="E115" i="1"/>
  <c r="E110" i="1"/>
  <c r="E104" i="1"/>
  <c r="E117" i="1" l="1"/>
  <c r="L43" i="1" l="1"/>
  <c r="M110" i="1"/>
  <c r="K110" i="1"/>
  <c r="I110" i="1"/>
  <c r="G110" i="1"/>
  <c r="M104" i="1"/>
  <c r="K104" i="1"/>
  <c r="I104" i="1"/>
  <c r="G104" i="1"/>
  <c r="M117" i="1" l="1"/>
  <c r="G117" i="1"/>
  <c r="I117" i="1"/>
  <c r="K117" i="1"/>
  <c r="L71" i="1"/>
  <c r="L62" i="1"/>
  <c r="L114" i="1" l="1"/>
  <c r="L109" i="1"/>
  <c r="L108" i="1"/>
  <c r="L103" i="1"/>
  <c r="L34" i="1"/>
</calcChain>
</file>

<file path=xl/sharedStrings.xml><?xml version="1.0" encoding="utf-8"?>
<sst xmlns="http://schemas.openxmlformats.org/spreadsheetml/2006/main" count="132" uniqueCount="116">
  <si>
    <t>TOTAL</t>
  </si>
  <si>
    <t>Director of Food Service</t>
  </si>
  <si>
    <t>TWELVE MONTH AUXILIARY ENTERPRISES</t>
  </si>
  <si>
    <t>Part-Time Faculty</t>
  </si>
  <si>
    <t>Faculty</t>
  </si>
  <si>
    <t>ACADEMIC POSITIONS</t>
  </si>
  <si>
    <t>NINE MONTH EDUCATIONAL AND GENERAL</t>
  </si>
  <si>
    <t>Librarian</t>
  </si>
  <si>
    <t>TWELVE MONTH EDUCATIONAL AND GENERAL</t>
  </si>
  <si>
    <t>Director of Physical Plant</t>
  </si>
  <si>
    <t>Director of Development</t>
  </si>
  <si>
    <t>Director of Institutional Research</t>
  </si>
  <si>
    <t>Business Manager</t>
  </si>
  <si>
    <t>Director of Financial Aid</t>
  </si>
  <si>
    <t>Registrar</t>
  </si>
  <si>
    <t>Counselor</t>
  </si>
  <si>
    <t>ADMINISTRATIVE POSITIONS</t>
  </si>
  <si>
    <t>ANNUAL SAL</t>
  </si>
  <si>
    <t xml:space="preserve"> #</t>
  </si>
  <si>
    <t>#</t>
  </si>
  <si>
    <t>TITLE</t>
  </si>
  <si>
    <t>C</t>
  </si>
  <si>
    <t>POSITION</t>
  </si>
  <si>
    <t>ITEM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</si>
  <si>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</si>
  <si>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</si>
  <si>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</si>
  <si>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</si>
  <si>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</si>
  <si>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</si>
  <si>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</si>
  <si>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</si>
  <si>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Director</t>
  </si>
  <si>
    <t>Director of Planning &amp; Assessment</t>
  </si>
  <si>
    <t>Director of Admissions</t>
  </si>
  <si>
    <t>Director of Computer Services</t>
  </si>
  <si>
    <t>Assistant Director</t>
  </si>
  <si>
    <t>Network Support Analyst</t>
  </si>
  <si>
    <t>HEI Program Coordinator</t>
  </si>
  <si>
    <t>Public Information Specialist</t>
  </si>
  <si>
    <t>Financial Aid Analyst</t>
  </si>
  <si>
    <t>Fiscal Support Analyst</t>
  </si>
  <si>
    <t>Maintenance Supervisor</t>
  </si>
  <si>
    <t>Skilled Tradesman</t>
  </si>
  <si>
    <t>Computer Support Technician</t>
  </si>
  <si>
    <t>Special Events Manager</t>
  </si>
  <si>
    <t>Telecommunications Specialist</t>
  </si>
  <si>
    <t>Security Officer Supervisor</t>
  </si>
  <si>
    <t>Administrative Specialist III</t>
  </si>
  <si>
    <t>Fiscal Support Specialist</t>
  </si>
  <si>
    <t>Purchasing Technician</t>
  </si>
  <si>
    <t>Administrative Specialist II</t>
  </si>
  <si>
    <t>Library Technician</t>
  </si>
  <si>
    <t>Maintenance Assistant</t>
  </si>
  <si>
    <t>Administrative Specialist I</t>
  </si>
  <si>
    <t>Institutional Services Supervisor</t>
  </si>
  <si>
    <t>Institutional Services Assistant</t>
  </si>
  <si>
    <t>UNIVERSITY OF ARKANSAS COMMUNITY COLLEGE AT HOPE-TEXARKANA</t>
  </si>
  <si>
    <t>Chancellor</t>
  </si>
  <si>
    <t>Provost</t>
  </si>
  <si>
    <t>Vice Chancellor for Administration</t>
  </si>
  <si>
    <t>Vice Chancellor for Student Affairs</t>
  </si>
  <si>
    <t>Director of Administrative Support</t>
  </si>
  <si>
    <t>Fiscal Support Pool</t>
  </si>
  <si>
    <t>Fiscal Support Manager</t>
  </si>
  <si>
    <t>Fiscal Support Supervisor</t>
  </si>
  <si>
    <t>Accountant II</t>
  </si>
  <si>
    <t>Accountant I</t>
  </si>
  <si>
    <t>Accounting Technician</t>
  </si>
  <si>
    <t>Skilled Trades Pool</t>
  </si>
  <si>
    <t>Skilled Trades Foreman</t>
  </si>
  <si>
    <t>Skilled Trades Supervisor</t>
  </si>
  <si>
    <t>Skilled Trades Helper</t>
  </si>
  <si>
    <t>Apprentice Tradesman</t>
  </si>
  <si>
    <t>Administrative Support Pool</t>
  </si>
  <si>
    <t>Administrative Assistant</t>
  </si>
  <si>
    <t>Administrative Analyst</t>
  </si>
  <si>
    <t>Administrative Support Supervisor</t>
  </si>
  <si>
    <t>Administration Support Specialist</t>
  </si>
  <si>
    <t>Administrative Support Specialist</t>
  </si>
  <si>
    <t>Fiscal Support Technician</t>
  </si>
  <si>
    <t>2022-23</t>
  </si>
  <si>
    <t>Controller</t>
  </si>
  <si>
    <t>Division Chairperson</t>
  </si>
  <si>
    <t>Academic Advisor</t>
  </si>
  <si>
    <t>Payroll Technician</t>
  </si>
  <si>
    <t>Instructor - Nursing &amp; Allied Health</t>
  </si>
  <si>
    <t>TOTAL UACCHT</t>
  </si>
  <si>
    <t>2023-24</t>
  </si>
  <si>
    <t>2024-25</t>
  </si>
  <si>
    <t>Public Safety Pool</t>
  </si>
  <si>
    <t>HE Public Safety Commander III</t>
  </si>
  <si>
    <t>HE Public Safety Commander II</t>
  </si>
  <si>
    <t>HE Public Safety Commander I</t>
  </si>
  <si>
    <t>HE Public Safety Supervisor</t>
  </si>
  <si>
    <t>Public Safety Officer</t>
  </si>
  <si>
    <t>Public Safety Officer II</t>
  </si>
  <si>
    <t>Public Safety/Security Officer</t>
  </si>
  <si>
    <t>Dean of Students</t>
  </si>
  <si>
    <t>Director Public Safety I</t>
  </si>
  <si>
    <t>HE Public Safety Dispatcher</t>
  </si>
  <si>
    <t>Security Officer</t>
  </si>
  <si>
    <t>Parking Control Officer</t>
  </si>
  <si>
    <t>Watchman</t>
  </si>
  <si>
    <t>Library Support Pool</t>
  </si>
  <si>
    <t>Library Supervisor</t>
  </si>
  <si>
    <t>Library Specialist</t>
  </si>
  <si>
    <t>Library Support Assistant</t>
  </si>
  <si>
    <t>POSITIONS</t>
  </si>
  <si>
    <t>Extra Help Assistant</t>
  </si>
  <si>
    <t>HIGHER EDUCATION PERSONAL SERVICES RECOMMENDATIONS FOR THE 2024-25 FISCAL YEAR</t>
  </si>
  <si>
    <t>Coord. of Cont. Educ. &amp; Business Outreach</t>
  </si>
  <si>
    <t>Dir. of Public Relations &amp; Marketing</t>
  </si>
  <si>
    <t>Dir. Business &amp; Industrial Training</t>
  </si>
  <si>
    <t>Dir. of Acad. Advising and Career Serv.</t>
  </si>
  <si>
    <t>Parking Control Supv.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</si>
</sst>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\(##\)"/>
    <numFmt numFmtId="165" formatCode="\(#\)"/>
    <numFmt numFmtId="166" formatCode="0.0%"/>
    <numFmt numFmtId="167" formatCode="\(##.00\)"/>
    <numFmt numFmtId="168" formatCode="\(0\)"/>
  </numFmts>
  <fonts count="26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9">
    <xf numFmtId="0" fontId="0" fillId="2" borderId="0"/>
    <xf numFmtId="0" fontId="2" fillId="2" borderId="0"/>
    <xf numFmtId="43" fontId="3" fillId="0" borderId="0" applyFont="0" applyFill="0" applyBorder="0" applyAlignment="0" applyProtection="0"/>
    <xf numFmtId="0" fontId="2" fillId="2" borderId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" fillId="2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8" applyNumberFormat="0" applyAlignment="0" applyProtection="0"/>
    <xf numFmtId="0" fontId="9" fillId="22" borderId="9" applyNumberFormat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8" applyNumberFormat="0" applyAlignment="0" applyProtection="0"/>
    <xf numFmtId="0" fontId="16" fillId="0" borderId="13" applyNumberFormat="0" applyFill="0" applyAlignment="0" applyProtection="0"/>
    <xf numFmtId="0" fontId="17" fillId="23" borderId="0" applyNumberFormat="0" applyBorder="0" applyAlignment="0" applyProtection="0"/>
    <xf numFmtId="0" fontId="2" fillId="24" borderId="14" applyNumberFormat="0" applyFont="0" applyAlignment="0" applyProtection="0"/>
    <xf numFmtId="0" fontId="18" fillId="21" borderId="15" applyNumberFormat="0" applyAlignment="0" applyProtection="0"/>
    <xf numFmtId="0" fontId="19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8" applyNumberFormat="0" applyAlignment="0" applyProtection="0"/>
    <xf numFmtId="0" fontId="9" fillId="22" borderId="9" applyNumberFormat="0" applyAlignment="0" applyProtection="0"/>
    <xf numFmtId="43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8" applyNumberFormat="0" applyAlignment="0" applyProtection="0"/>
    <xf numFmtId="0" fontId="16" fillId="0" borderId="13" applyNumberFormat="0" applyFill="0" applyAlignment="0" applyProtection="0"/>
    <xf numFmtId="0" fontId="17" fillId="23" borderId="0" applyNumberFormat="0" applyBorder="0" applyAlignment="0" applyProtection="0"/>
    <xf numFmtId="0" fontId="2" fillId="24" borderId="14" applyNumberFormat="0" applyFont="0" applyAlignment="0" applyProtection="0"/>
    <xf numFmtId="0" fontId="18" fillId="21" borderId="15" applyNumberFormat="0" applyAlignment="0" applyProtection="0"/>
    <xf numFmtId="0" fontId="19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" fillId="25" borderId="0"/>
    <xf numFmtId="9" fontId="22" fillId="0" borderId="0" applyFont="0" applyFill="0" applyBorder="0" applyAlignment="0" applyProtection="0"/>
    <xf numFmtId="0" fontId="2" fillId="2" borderId="0"/>
    <xf numFmtId="0" fontId="2" fillId="2" borderId="0"/>
    <xf numFmtId="0" fontId="2" fillId="2" borderId="0" applyBorder="0"/>
    <xf numFmtId="0" fontId="2" fillId="2" borderId="0"/>
    <xf numFmtId="0" fontId="2" fillId="2" borderId="0"/>
    <xf numFmtId="0" fontId="2" fillId="2" borderId="0"/>
  </cellStyleXfs>
  <cellXfs count="68">
    <xf numFmtId="0" fontId="0" fillId="2" borderId="0" xfId="0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3" fontId="3" fillId="0" borderId="1" xfId="1" applyNumberFormat="1" applyFont="1" applyFill="1" applyBorder="1" applyAlignment="1">
      <alignment horizontal="center"/>
    </xf>
    <xf numFmtId="0" fontId="3" fillId="0" borderId="0" xfId="1" applyFont="1" applyFill="1" applyAlignment="1">
      <alignment horizontal="left" indent="2"/>
    </xf>
    <xf numFmtId="3" fontId="4" fillId="0" borderId="0" xfId="1" applyNumberFormat="1" applyFont="1" applyFill="1" applyAlignment="1">
      <alignment horizontal="center"/>
    </xf>
    <xf numFmtId="165" fontId="4" fillId="0" borderId="0" xfId="1" applyNumberFormat="1" applyFont="1" applyFill="1" applyAlignment="1">
      <alignment horizontal="center"/>
    </xf>
    <xf numFmtId="3" fontId="4" fillId="0" borderId="3" xfId="3" applyNumberFormat="1" applyFont="1" applyFill="1" applyBorder="1" applyAlignment="1">
      <alignment horizontal="center"/>
    </xf>
    <xf numFmtId="1" fontId="4" fillId="0" borderId="3" xfId="3" applyNumberFormat="1" applyFont="1" applyFill="1" applyBorder="1" applyAlignment="1">
      <alignment horizontal="center"/>
    </xf>
    <xf numFmtId="1" fontId="4" fillId="0" borderId="6" xfId="3" applyNumberFormat="1" applyFont="1" applyFill="1" applyBorder="1" applyAlignment="1">
      <alignment horizontal="center"/>
    </xf>
    <xf numFmtId="0" fontId="3" fillId="0" borderId="0" xfId="1" applyFont="1" applyFill="1"/>
    <xf numFmtId="164" fontId="3" fillId="0" borderId="0" xfId="1" applyNumberFormat="1" applyFont="1" applyFill="1" applyAlignment="1">
      <alignment horizontal="left"/>
    </xf>
    <xf numFmtId="0" fontId="3" fillId="0" borderId="0" xfId="0" applyFont="1" applyFill="1" applyAlignment="1">
      <alignment horizontal="left" indent="2"/>
    </xf>
    <xf numFmtId="3" fontId="3" fillId="0" borderId="0" xfId="1" applyNumberFormat="1" applyFont="1" applyFill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17" xfId="1" applyFont="1" applyFill="1" applyBorder="1"/>
    <xf numFmtId="0" fontId="3" fillId="0" borderId="17" xfId="1" applyFont="1" applyFill="1" applyBorder="1" applyAlignment="1">
      <alignment horizontal="center"/>
    </xf>
    <xf numFmtId="3" fontId="4" fillId="0" borderId="6" xfId="3" applyNumberFormat="1" applyFont="1" applyFill="1" applyBorder="1" applyAlignment="1">
      <alignment horizontal="center"/>
    </xf>
    <xf numFmtId="3" fontId="4" fillId="0" borderId="18" xfId="3" applyNumberFormat="1" applyFont="1" applyFill="1" applyBorder="1" applyAlignment="1">
      <alignment horizontal="center"/>
    </xf>
    <xf numFmtId="3" fontId="4" fillId="0" borderId="19" xfId="3" applyNumberFormat="1" applyFont="1" applyFill="1" applyBorder="1" applyAlignment="1">
      <alignment horizontal="center"/>
    </xf>
    <xf numFmtId="3" fontId="4" fillId="0" borderId="20" xfId="3" applyNumberFormat="1" applyFont="1" applyFill="1" applyBorder="1" applyAlignment="1">
      <alignment horizontal="center"/>
    </xf>
    <xf numFmtId="166" fontId="3" fillId="0" borderId="0" xfId="92" applyNumberFormat="1" applyFont="1" applyFill="1" applyBorder="1"/>
    <xf numFmtId="0" fontId="3" fillId="0" borderId="0" xfId="93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3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0" fontId="3" fillId="0" borderId="0" xfId="3" applyFont="1" applyFill="1" applyAlignment="1">
      <alignment horizontal="center"/>
    </xf>
    <xf numFmtId="0" fontId="3" fillId="0" borderId="0" xfId="0" applyFont="1" applyFill="1" applyAlignment="1">
      <alignment horizontal="left"/>
    </xf>
    <xf numFmtId="167" fontId="3" fillId="0" borderId="0" xfId="1" applyNumberFormat="1" applyFont="1" applyFill="1" applyAlignment="1">
      <alignment horizontal="left"/>
    </xf>
    <xf numFmtId="0" fontId="24" fillId="2" borderId="0" xfId="0" applyFont="1" applyAlignment="1">
      <alignment horizontal="center"/>
    </xf>
    <xf numFmtId="0" fontId="3" fillId="2" borderId="0" xfId="0" applyFont="1" applyAlignment="1">
      <alignment horizontal="center"/>
    </xf>
    <xf numFmtId="165" fontId="3" fillId="2" borderId="0" xfId="0" applyNumberFormat="1" applyFont="1" applyAlignment="1">
      <alignment horizontal="right"/>
    </xf>
    <xf numFmtId="0" fontId="3" fillId="2" borderId="0" xfId="0" applyFont="1"/>
    <xf numFmtId="3" fontId="3" fillId="2" borderId="0" xfId="0" applyNumberFormat="1" applyFont="1" applyAlignment="1">
      <alignment horizontal="center"/>
    </xf>
    <xf numFmtId="0" fontId="3" fillId="0" borderId="7" xfId="3" applyFont="1" applyFill="1" applyBorder="1" applyAlignment="1">
      <alignment horizontal="center"/>
    </xf>
    <xf numFmtId="0" fontId="4" fillId="0" borderId="6" xfId="3" applyFont="1" applyFill="1" applyBorder="1" applyAlignment="1">
      <alignment horizontal="center"/>
    </xf>
    <xf numFmtId="0" fontId="3" fillId="0" borderId="5" xfId="3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1" fontId="4" fillId="0" borderId="0" xfId="3" applyNumberFormat="1" applyFont="1" applyFill="1" applyAlignment="1">
      <alignment horizontal="center"/>
    </xf>
    <xf numFmtId="37" fontId="3" fillId="0" borderId="0" xfId="91" applyNumberFormat="1" applyFont="1" applyFill="1" applyAlignment="1">
      <alignment horizontal="center"/>
    </xf>
    <xf numFmtId="3" fontId="4" fillId="0" borderId="0" xfId="3" applyNumberFormat="1" applyFont="1" applyFill="1" applyAlignment="1">
      <alignment horizontal="center"/>
    </xf>
    <xf numFmtId="0" fontId="3" fillId="0" borderId="0" xfId="91" applyFont="1" applyFill="1" applyAlignment="1">
      <alignment horizontal="center"/>
    </xf>
    <xf numFmtId="0" fontId="4" fillId="0" borderId="5" xfId="3" applyFont="1" applyFill="1" applyBorder="1" applyAlignment="1">
      <alignment horizontal="center"/>
    </xf>
    <xf numFmtId="165" fontId="4" fillId="0" borderId="0" xfId="3" applyNumberFormat="1" applyFont="1" applyFill="1" applyAlignment="1">
      <alignment horizontal="center"/>
    </xf>
    <xf numFmtId="0" fontId="3" fillId="0" borderId="4" xfId="3" applyFont="1" applyFill="1" applyBorder="1" applyAlignment="1">
      <alignment horizontal="center"/>
    </xf>
    <xf numFmtId="0" fontId="4" fillId="0" borderId="3" xfId="3" applyFont="1" applyFill="1" applyBorder="1" applyAlignment="1">
      <alignment horizontal="center"/>
    </xf>
    <xf numFmtId="0" fontId="3" fillId="0" borderId="0" xfId="94" applyFont="1" applyFill="1" applyAlignment="1">
      <alignment horizontal="center"/>
    </xf>
    <xf numFmtId="165" fontId="3" fillId="0" borderId="0" xfId="94" applyNumberFormat="1" applyFont="1" applyFill="1" applyAlignment="1">
      <alignment horizontal="left"/>
    </xf>
    <xf numFmtId="0" fontId="3" fillId="0" borderId="0" xfId="95" applyFont="1" applyFill="1" applyBorder="1"/>
    <xf numFmtId="3" fontId="3" fillId="0" borderId="0" xfId="94" applyNumberFormat="1" applyFont="1" applyFill="1" applyAlignment="1">
      <alignment horizontal="center"/>
    </xf>
    <xf numFmtId="0" fontId="0" fillId="0" borderId="0" xfId="0" applyFill="1"/>
    <xf numFmtId="0" fontId="3" fillId="0" borderId="0" xfId="96" applyFont="1" applyFill="1" applyAlignment="1">
      <alignment horizontal="center"/>
    </xf>
    <xf numFmtId="168" fontId="3" fillId="0" borderId="0" xfId="97" applyNumberFormat="1" applyFont="1" applyFill="1" applyAlignment="1">
      <alignment horizontal="left"/>
    </xf>
    <xf numFmtId="0" fontId="25" fillId="0" borderId="0" xfId="0" applyFont="1" applyFill="1"/>
    <xf numFmtId="0" fontId="3" fillId="0" borderId="0" xfId="96" applyFont="1" applyFill="1"/>
    <xf numFmtId="0" fontId="3" fillId="0" borderId="0" xfId="98" applyFont="1" applyFill="1" applyAlignment="1">
      <alignment horizontal="center"/>
    </xf>
    <xf numFmtId="165" fontId="3" fillId="0" borderId="0" xfId="98" applyNumberFormat="1" applyFont="1" applyFill="1" applyAlignment="1">
      <alignment horizontal="left"/>
    </xf>
    <xf numFmtId="0" fontId="3" fillId="0" borderId="0" xfId="98" applyFont="1" applyFill="1"/>
    <xf numFmtId="3" fontId="3" fillId="0" borderId="0" xfId="98" applyNumberFormat="1" applyFont="1" applyFill="1" applyAlignment="1">
      <alignment horizontal="center"/>
    </xf>
    <xf numFmtId="165" fontId="3" fillId="0" borderId="0" xfId="91" applyNumberFormat="1" applyFont="1" applyFill="1" applyAlignment="1">
      <alignment horizontal="left"/>
    </xf>
    <xf numFmtId="0" fontId="3" fillId="0" borderId="0" xfId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2" borderId="0" xfId="0" applyFont="1" applyAlignment="1">
      <alignment horizontal="center"/>
    </xf>
    <xf numFmtId="0" fontId="23" fillId="2" borderId="0" xfId="0" applyFont="1" applyAlignment="1">
      <alignment horizontal="center"/>
    </xf>
    <xf numFmtId="164" fontId="3" fillId="0" borderId="0" xfId="7" applyNumberFormat="1" applyFont="1" applyAlignment="1">
      <alignment horizontal="left"/>
    </xf>
    <xf numFmtId="0" fontId="3" fillId="0" borderId="0" xfId="95" applyFont="1" applyFill="1" applyBorder="1" applyAlignment="1">
      <alignment horizontal="left"/>
    </xf>
  </cellXfs>
  <cellStyles count="99">
    <cellStyle name="20% - Accent1 2" xfId="8" xr:uid="{00000000-0005-0000-0000-000000000000}"/>
    <cellStyle name="20% - Accent1 3" xfId="49" xr:uid="{00000000-0005-0000-0000-000001000000}"/>
    <cellStyle name="20% - Accent2 2" xfId="9" xr:uid="{00000000-0005-0000-0000-000002000000}"/>
    <cellStyle name="20% - Accent2 3" xfId="50" xr:uid="{00000000-0005-0000-0000-000003000000}"/>
    <cellStyle name="20% - Accent3 2" xfId="10" xr:uid="{00000000-0005-0000-0000-000004000000}"/>
    <cellStyle name="20% - Accent3 3" xfId="51" xr:uid="{00000000-0005-0000-0000-000005000000}"/>
    <cellStyle name="20% - Accent4 2" xfId="11" xr:uid="{00000000-0005-0000-0000-000006000000}"/>
    <cellStyle name="20% - Accent4 3" xfId="52" xr:uid="{00000000-0005-0000-0000-000007000000}"/>
    <cellStyle name="20% - Accent5 2" xfId="12" xr:uid="{00000000-0005-0000-0000-000008000000}"/>
    <cellStyle name="20% - Accent5 3" xfId="53" xr:uid="{00000000-0005-0000-0000-000009000000}"/>
    <cellStyle name="20% - Accent6 2" xfId="13" xr:uid="{00000000-0005-0000-0000-00000A000000}"/>
    <cellStyle name="20% - Accent6 3" xfId="54" xr:uid="{00000000-0005-0000-0000-00000B000000}"/>
    <cellStyle name="40% - Accent1 2" xfId="14" xr:uid="{00000000-0005-0000-0000-00000C000000}"/>
    <cellStyle name="40% - Accent1 3" xfId="55" xr:uid="{00000000-0005-0000-0000-00000D000000}"/>
    <cellStyle name="40% - Accent2 2" xfId="15" xr:uid="{00000000-0005-0000-0000-00000E000000}"/>
    <cellStyle name="40% - Accent2 3" xfId="56" xr:uid="{00000000-0005-0000-0000-00000F000000}"/>
    <cellStyle name="40% - Accent3 2" xfId="16" xr:uid="{00000000-0005-0000-0000-000010000000}"/>
    <cellStyle name="40% - Accent3 3" xfId="57" xr:uid="{00000000-0005-0000-0000-000011000000}"/>
    <cellStyle name="40% - Accent4 2" xfId="17" xr:uid="{00000000-0005-0000-0000-000012000000}"/>
    <cellStyle name="40% - Accent4 3" xfId="58" xr:uid="{00000000-0005-0000-0000-000013000000}"/>
    <cellStyle name="40% - Accent5 2" xfId="18" xr:uid="{00000000-0005-0000-0000-000014000000}"/>
    <cellStyle name="40% - Accent5 3" xfId="59" xr:uid="{00000000-0005-0000-0000-000015000000}"/>
    <cellStyle name="40% - Accent6 2" xfId="19" xr:uid="{00000000-0005-0000-0000-000016000000}"/>
    <cellStyle name="40% - Accent6 3" xfId="60" xr:uid="{00000000-0005-0000-0000-000017000000}"/>
    <cellStyle name="60% - Accent1 2" xfId="20" xr:uid="{00000000-0005-0000-0000-000018000000}"/>
    <cellStyle name="60% - Accent1 3" xfId="61" xr:uid="{00000000-0005-0000-0000-000019000000}"/>
    <cellStyle name="60% - Accent2 2" xfId="21" xr:uid="{00000000-0005-0000-0000-00001A000000}"/>
    <cellStyle name="60% - Accent2 3" xfId="62" xr:uid="{00000000-0005-0000-0000-00001B000000}"/>
    <cellStyle name="60% - Accent3 2" xfId="22" xr:uid="{00000000-0005-0000-0000-00001C000000}"/>
    <cellStyle name="60% - Accent3 3" xfId="63" xr:uid="{00000000-0005-0000-0000-00001D000000}"/>
    <cellStyle name="60% - Accent4 2" xfId="23" xr:uid="{00000000-0005-0000-0000-00001E000000}"/>
    <cellStyle name="60% - Accent4 3" xfId="64" xr:uid="{00000000-0005-0000-0000-00001F000000}"/>
    <cellStyle name="60% - Accent5 2" xfId="24" xr:uid="{00000000-0005-0000-0000-000020000000}"/>
    <cellStyle name="60% - Accent5 3" xfId="65" xr:uid="{00000000-0005-0000-0000-000021000000}"/>
    <cellStyle name="60% - Accent6 2" xfId="25" xr:uid="{00000000-0005-0000-0000-000022000000}"/>
    <cellStyle name="60% - Accent6 3" xfId="66" xr:uid="{00000000-0005-0000-0000-000023000000}"/>
    <cellStyle name="Accent1 2" xfId="26" xr:uid="{00000000-0005-0000-0000-000024000000}"/>
    <cellStyle name="Accent1 3" xfId="67" xr:uid="{00000000-0005-0000-0000-000025000000}"/>
    <cellStyle name="Accent2 2" xfId="27" xr:uid="{00000000-0005-0000-0000-000026000000}"/>
    <cellStyle name="Accent2 3" xfId="68" xr:uid="{00000000-0005-0000-0000-000027000000}"/>
    <cellStyle name="Accent3 2" xfId="28" xr:uid="{00000000-0005-0000-0000-000028000000}"/>
    <cellStyle name="Accent3 3" xfId="69" xr:uid="{00000000-0005-0000-0000-000029000000}"/>
    <cellStyle name="Accent4 2" xfId="29" xr:uid="{00000000-0005-0000-0000-00002A000000}"/>
    <cellStyle name="Accent4 3" xfId="70" xr:uid="{00000000-0005-0000-0000-00002B000000}"/>
    <cellStyle name="Accent5 2" xfId="30" xr:uid="{00000000-0005-0000-0000-00002C000000}"/>
    <cellStyle name="Accent5 3" xfId="71" xr:uid="{00000000-0005-0000-0000-00002D000000}"/>
    <cellStyle name="Accent6 2" xfId="31" xr:uid="{00000000-0005-0000-0000-00002E000000}"/>
    <cellStyle name="Accent6 3" xfId="72" xr:uid="{00000000-0005-0000-0000-00002F000000}"/>
    <cellStyle name="Bad 2" xfId="32" xr:uid="{00000000-0005-0000-0000-000030000000}"/>
    <cellStyle name="Bad 3" xfId="73" xr:uid="{00000000-0005-0000-0000-000031000000}"/>
    <cellStyle name="Calculation 2" xfId="33" xr:uid="{00000000-0005-0000-0000-000032000000}"/>
    <cellStyle name="Calculation 3" xfId="74" xr:uid="{00000000-0005-0000-0000-000033000000}"/>
    <cellStyle name="Check Cell 2" xfId="34" xr:uid="{00000000-0005-0000-0000-000034000000}"/>
    <cellStyle name="Check Cell 3" xfId="75" xr:uid="{00000000-0005-0000-0000-000035000000}"/>
    <cellStyle name="Comma 2" xfId="2" xr:uid="{00000000-0005-0000-0000-000036000000}"/>
    <cellStyle name="Comma 2 2" xfId="4" xr:uid="{00000000-0005-0000-0000-000037000000}"/>
    <cellStyle name="Comma 3" xfId="76" xr:uid="{00000000-0005-0000-0000-000038000000}"/>
    <cellStyle name="Comma0" xfId="5" xr:uid="{00000000-0005-0000-0000-000039000000}"/>
    <cellStyle name="Explanatory Text 2" xfId="35" xr:uid="{00000000-0005-0000-0000-00003A000000}"/>
    <cellStyle name="Explanatory Text 3" xfId="77" xr:uid="{00000000-0005-0000-0000-00003B000000}"/>
    <cellStyle name="Good 2" xfId="36" xr:uid="{00000000-0005-0000-0000-00003C000000}"/>
    <cellStyle name="Good 3" xfId="78" xr:uid="{00000000-0005-0000-0000-00003D000000}"/>
    <cellStyle name="Heading 1 2" xfId="37" xr:uid="{00000000-0005-0000-0000-00003E000000}"/>
    <cellStyle name="Heading 1 3" xfId="79" xr:uid="{00000000-0005-0000-0000-00003F000000}"/>
    <cellStyle name="Heading 2 2" xfId="38" xr:uid="{00000000-0005-0000-0000-000040000000}"/>
    <cellStyle name="Heading 2 3" xfId="80" xr:uid="{00000000-0005-0000-0000-000041000000}"/>
    <cellStyle name="Heading 3 2" xfId="39" xr:uid="{00000000-0005-0000-0000-000042000000}"/>
    <cellStyle name="Heading 3 3" xfId="81" xr:uid="{00000000-0005-0000-0000-000043000000}"/>
    <cellStyle name="Heading 4 2" xfId="40" xr:uid="{00000000-0005-0000-0000-000044000000}"/>
    <cellStyle name="Heading 4 3" xfId="82" xr:uid="{00000000-0005-0000-0000-000045000000}"/>
    <cellStyle name="Input 2" xfId="41" xr:uid="{00000000-0005-0000-0000-000046000000}"/>
    <cellStyle name="Input 3" xfId="83" xr:uid="{00000000-0005-0000-0000-000047000000}"/>
    <cellStyle name="Linked Cell 2" xfId="42" xr:uid="{00000000-0005-0000-0000-000048000000}"/>
    <cellStyle name="Linked Cell 3" xfId="84" xr:uid="{00000000-0005-0000-0000-000049000000}"/>
    <cellStyle name="Neutral 2" xfId="43" xr:uid="{00000000-0005-0000-0000-00004A000000}"/>
    <cellStyle name="Neutral 3" xfId="85" xr:uid="{00000000-0005-0000-0000-00004B000000}"/>
    <cellStyle name="Normal" xfId="0" builtinId="0"/>
    <cellStyle name="Normal 2" xfId="1" xr:uid="{00000000-0005-0000-0000-00004D000000}"/>
    <cellStyle name="Normal 2 2" xfId="6" xr:uid="{00000000-0005-0000-0000-00004E000000}"/>
    <cellStyle name="Normal 3" xfId="7" xr:uid="{00000000-0005-0000-0000-00004F000000}"/>
    <cellStyle name="Normal_ANC Completed Request" xfId="91" xr:uid="{00000000-0005-0000-0000-000050000000}"/>
    <cellStyle name="Normal_asuj_UA Fund Form A" xfId="95" xr:uid="{6B500811-D769-4DA9-B9D3-492E086DBA9F}"/>
    <cellStyle name="Normal_Copy of ASUJ" xfId="3" xr:uid="{00000000-0005-0000-0000-000051000000}"/>
    <cellStyle name="Normal_EACC" xfId="93" xr:uid="{00000000-0005-0000-0000-000052000000}"/>
    <cellStyle name="Normal_non classified form A" xfId="97" xr:uid="{CA330526-6481-4E4E-8E72-DAF2F75334F3}"/>
    <cellStyle name="Normal_UA Fund Form A" xfId="94" xr:uid="{3B9F1614-42BF-4FCF-A0F6-CA2527DCD060}"/>
    <cellStyle name="Normal_UAFS Form A" xfId="96" xr:uid="{4A6BC49B-DF99-49A5-8D85-4072FECD2AD9}"/>
    <cellStyle name="Normal_UAPB" xfId="98" xr:uid="{A140DA45-2DA4-430E-B9FF-D1DAFE88C30B}"/>
    <cellStyle name="Note 2" xfId="44" xr:uid="{00000000-0005-0000-0000-000054000000}"/>
    <cellStyle name="Note 3" xfId="86" xr:uid="{00000000-0005-0000-0000-000055000000}"/>
    <cellStyle name="Output 2" xfId="45" xr:uid="{00000000-0005-0000-0000-000056000000}"/>
    <cellStyle name="Output 3" xfId="87" xr:uid="{00000000-0005-0000-0000-000057000000}"/>
    <cellStyle name="Percent" xfId="92" builtinId="5"/>
    <cellStyle name="Title 2" xfId="46" xr:uid="{00000000-0005-0000-0000-000059000000}"/>
    <cellStyle name="Title 3" xfId="88" xr:uid="{00000000-0005-0000-0000-00005A000000}"/>
    <cellStyle name="Total 2" xfId="47" xr:uid="{00000000-0005-0000-0000-00005B000000}"/>
    <cellStyle name="Total 3" xfId="89" xr:uid="{00000000-0005-0000-0000-00005C000000}"/>
    <cellStyle name="Warning Text 2" xfId="48" xr:uid="{00000000-0005-0000-0000-00005D000000}"/>
    <cellStyle name="Warning Text 3" xfId="90" xr:uid="{00000000-0005-0000-0000-00005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Q445"/>
  <sheetViews>
    <sheetView tabSelected="1" zoomScaleNormal="100" zoomScaleSheetLayoutView="100" workbookViewId="0">
      <pane ySplit="10" topLeftCell="A11" activePane="bottomLeft" state="frozen"/>
      <selection pane="bottomLeft" activeCell="F13" sqref="F13"/>
    </sheetView>
  </sheetViews>
  <sheetFormatPr defaultColWidth="12.75" defaultRowHeight="12.75" x14ac:dyDescent="0.2"/>
  <cols>
    <col min="1" max="1" width="5.375" style="1" customWidth="1"/>
    <col min="2" max="2" width="7" style="11" customWidth="1"/>
    <col min="3" max="3" width="3.625" style="2" customWidth="1"/>
    <col min="4" max="4" width="46.125" style="10" customWidth="1"/>
    <col min="5" max="5" width="5.375" style="1" customWidth="1"/>
    <col min="6" max="6" width="14.375" style="1" customWidth="1"/>
    <col min="7" max="7" width="5.375" style="1" customWidth="1"/>
    <col min="8" max="8" width="14.375" style="1" customWidth="1"/>
    <col min="9" max="9" width="5.375" style="1" customWidth="1"/>
    <col min="10" max="10" width="14.375" style="1" customWidth="1"/>
    <col min="11" max="11" width="5.375" style="1" customWidth="1"/>
    <col min="12" max="12" width="14.375" style="1" customWidth="1"/>
    <col min="13" max="13" width="5.375" style="1" customWidth="1"/>
    <col min="14" max="14" width="14.375" style="1" customWidth="1"/>
    <col min="15" max="15" width="5.375" style="10" customWidth="1"/>
    <col min="16" max="16" width="17.5" style="10" bestFit="1" customWidth="1"/>
    <col min="17" max="219" width="9.875" style="10" customWidth="1"/>
    <col min="220" max="16384" width="12.75" style="10"/>
  </cols>
  <sheetData>
    <row r="1" spans="1:16" ht="12.75" customHeight="1" x14ac:dyDescent="0.2">
      <c r="A1" s="64" t="s">
        <v>31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6" ht="12.75" customHeight="1" x14ac:dyDescent="0.2">
      <c r="A2" s="65" t="s">
        <v>110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6" ht="12.75" customHeight="1" thickBot="1" x14ac:dyDescent="0.25">
      <c r="A3" s="31"/>
      <c r="B3" s="33"/>
      <c r="C3" s="33"/>
      <c r="D3" s="34"/>
      <c r="E3" s="32"/>
      <c r="F3" s="32"/>
      <c r="G3" s="35"/>
      <c r="H3" s="32"/>
      <c r="I3" s="35"/>
      <c r="J3" s="32"/>
      <c r="K3" s="35"/>
      <c r="L3" s="35"/>
      <c r="M3" s="35"/>
      <c r="N3" s="32"/>
    </row>
    <row r="4" spans="1:16" ht="12.75" customHeight="1" x14ac:dyDescent="0.2">
      <c r="A4" s="36"/>
      <c r="B4" s="9"/>
      <c r="C4" s="9"/>
      <c r="D4" s="37"/>
      <c r="E4" s="37"/>
      <c r="F4" s="18"/>
      <c r="G4" s="37"/>
      <c r="H4" s="18"/>
      <c r="I4" s="37"/>
      <c r="J4" s="18"/>
      <c r="K4" s="37"/>
      <c r="L4" s="18"/>
      <c r="M4" s="37"/>
      <c r="N4" s="19" t="s">
        <v>30</v>
      </c>
    </row>
    <row r="5" spans="1:16" ht="12.75" customHeight="1" x14ac:dyDescent="0.2">
      <c r="A5" s="38"/>
      <c r="B5" s="40"/>
      <c r="C5" s="40"/>
      <c r="D5" s="39"/>
      <c r="E5" s="41"/>
      <c r="F5" s="42" t="s">
        <v>29</v>
      </c>
      <c r="G5" s="43"/>
      <c r="H5" s="42" t="s">
        <v>28</v>
      </c>
      <c r="I5" s="43"/>
      <c r="J5" s="42" t="s">
        <v>27</v>
      </c>
      <c r="K5" s="43"/>
      <c r="L5" s="39" t="s">
        <v>26</v>
      </c>
      <c r="M5" s="39"/>
      <c r="N5" s="20" t="s">
        <v>25</v>
      </c>
    </row>
    <row r="6" spans="1:16" ht="12.75" customHeight="1" x14ac:dyDescent="0.2">
      <c r="A6" s="44" t="s">
        <v>24</v>
      </c>
      <c r="B6" s="40" t="s">
        <v>23</v>
      </c>
      <c r="C6" s="45"/>
      <c r="D6" s="39" t="s">
        <v>22</v>
      </c>
      <c r="E6" s="41"/>
      <c r="F6" s="42" t="s">
        <v>88</v>
      </c>
      <c r="G6" s="43"/>
      <c r="H6" s="42" t="s">
        <v>81</v>
      </c>
      <c r="I6" s="43"/>
      <c r="J6" s="42" t="s">
        <v>88</v>
      </c>
      <c r="K6" s="39"/>
      <c r="L6" s="42" t="s">
        <v>89</v>
      </c>
      <c r="M6" s="39"/>
      <c r="N6" s="20" t="s">
        <v>89</v>
      </c>
      <c r="P6" s="28"/>
    </row>
    <row r="7" spans="1:16" ht="12.75" customHeight="1" x14ac:dyDescent="0.2">
      <c r="A7" s="44" t="s">
        <v>21</v>
      </c>
      <c r="B7" s="40" t="s">
        <v>18</v>
      </c>
      <c r="C7" s="40"/>
      <c r="D7" s="39" t="s">
        <v>20</v>
      </c>
      <c r="E7" s="39" t="s">
        <v>18</v>
      </c>
      <c r="F7" s="42" t="s">
        <v>17</v>
      </c>
      <c r="G7" s="39" t="s">
        <v>19</v>
      </c>
      <c r="H7" s="42" t="s">
        <v>17</v>
      </c>
      <c r="I7" s="39" t="s">
        <v>18</v>
      </c>
      <c r="J7" s="42" t="s">
        <v>17</v>
      </c>
      <c r="K7" s="39" t="s">
        <v>18</v>
      </c>
      <c r="L7" s="42" t="s">
        <v>17</v>
      </c>
      <c r="M7" s="39" t="s">
        <v>18</v>
      </c>
      <c r="N7" s="20" t="s">
        <v>17</v>
      </c>
      <c r="P7" s="28"/>
    </row>
    <row r="8" spans="1:16" ht="12.75" customHeight="1" thickBot="1" x14ac:dyDescent="0.25">
      <c r="A8" s="46"/>
      <c r="B8" s="8"/>
      <c r="C8" s="8"/>
      <c r="D8" s="47"/>
      <c r="E8" s="47"/>
      <c r="F8" s="7"/>
      <c r="G8" s="47"/>
      <c r="H8" s="7"/>
      <c r="I8" s="47"/>
      <c r="J8" s="7"/>
      <c r="K8" s="47"/>
      <c r="L8" s="7"/>
      <c r="M8" s="47"/>
      <c r="N8" s="21"/>
      <c r="O8" s="22">
        <v>7.0000000000000007E-2</v>
      </c>
      <c r="P8" s="28"/>
    </row>
    <row r="9" spans="1:16" ht="12.75" customHeight="1" thickBot="1" x14ac:dyDescent="0.25">
      <c r="B9" s="6"/>
      <c r="C9" s="6"/>
      <c r="D9" s="15"/>
      <c r="E9" s="15"/>
      <c r="F9" s="15"/>
      <c r="G9" s="5"/>
      <c r="H9" s="15"/>
      <c r="I9" s="5"/>
      <c r="J9" s="15"/>
      <c r="K9" s="15"/>
      <c r="L9" s="15"/>
      <c r="M9" s="5"/>
      <c r="N9" s="5"/>
    </row>
    <row r="10" spans="1:16" ht="12.75" customHeight="1" thickBot="1" x14ac:dyDescent="0.25">
      <c r="D10" s="16" t="s">
        <v>57</v>
      </c>
      <c r="E10" s="17"/>
      <c r="F10" s="17"/>
    </row>
    <row r="11" spans="1:16" ht="12.75" customHeight="1" x14ac:dyDescent="0.2"/>
    <row r="12" spans="1:16" ht="12.75" customHeight="1" x14ac:dyDescent="0.2">
      <c r="C12" s="10"/>
      <c r="D12" s="10" t="s">
        <v>8</v>
      </c>
    </row>
    <row r="13" spans="1:16" ht="12.75" customHeight="1" x14ac:dyDescent="0.2">
      <c r="C13" s="10"/>
      <c r="D13" s="10" t="s">
        <v>16</v>
      </c>
    </row>
    <row r="14" spans="1:16" ht="12.75" customHeight="1" x14ac:dyDescent="0.2">
      <c r="B14" s="11">
        <v>1</v>
      </c>
      <c r="C14" s="10"/>
      <c r="D14" s="10" t="s">
        <v>58</v>
      </c>
      <c r="E14" s="13">
        <v>1</v>
      </c>
      <c r="F14" s="13">
        <v>188489.99990569212</v>
      </c>
      <c r="H14" s="13"/>
      <c r="J14" s="13"/>
      <c r="K14" s="13"/>
      <c r="L14" s="13">
        <f t="shared" ref="L14:L33" si="0">F14*(1+$O$8)</f>
        <v>201684.29989909058</v>
      </c>
      <c r="M14" s="13"/>
      <c r="N14" s="13"/>
    </row>
    <row r="15" spans="1:16" ht="12.75" customHeight="1" x14ac:dyDescent="0.2">
      <c r="B15" s="11">
        <v>2</v>
      </c>
      <c r="C15" s="10"/>
      <c r="D15" s="10" t="s">
        <v>59</v>
      </c>
      <c r="E15" s="13">
        <v>1</v>
      </c>
      <c r="F15" s="13">
        <v>151287.19746420698</v>
      </c>
      <c r="H15" s="13"/>
      <c r="J15" s="13"/>
      <c r="K15" s="13"/>
      <c r="L15" s="13">
        <f t="shared" si="0"/>
        <v>161877.30128670149</v>
      </c>
      <c r="M15" s="13"/>
      <c r="N15" s="13"/>
    </row>
    <row r="16" spans="1:16" ht="12.75" customHeight="1" x14ac:dyDescent="0.2">
      <c r="B16" s="11">
        <v>3</v>
      </c>
      <c r="C16" s="10"/>
      <c r="D16" s="10" t="s">
        <v>60</v>
      </c>
      <c r="E16" s="13">
        <v>1</v>
      </c>
      <c r="F16" s="13">
        <v>151287.19746420698</v>
      </c>
      <c r="H16" s="13"/>
      <c r="J16" s="13"/>
      <c r="K16" s="13"/>
      <c r="L16" s="13">
        <f t="shared" si="0"/>
        <v>161877.30128670149</v>
      </c>
      <c r="M16" s="13"/>
      <c r="N16" s="13"/>
    </row>
    <row r="17" spans="2:14" ht="12.75" customHeight="1" x14ac:dyDescent="0.2">
      <c r="B17" s="11">
        <v>4</v>
      </c>
      <c r="C17" s="10"/>
      <c r="D17" s="10" t="s">
        <v>61</v>
      </c>
      <c r="E17" s="13">
        <v>1</v>
      </c>
      <c r="F17" s="13">
        <v>141869.14613464163</v>
      </c>
      <c r="H17" s="13"/>
      <c r="J17" s="13"/>
      <c r="K17" s="13"/>
      <c r="L17" s="13">
        <f t="shared" si="0"/>
        <v>151799.98636406654</v>
      </c>
      <c r="M17" s="13"/>
      <c r="N17" s="13"/>
    </row>
    <row r="18" spans="2:14" ht="12.75" customHeight="1" x14ac:dyDescent="0.2">
      <c r="B18" s="11">
        <v>5</v>
      </c>
      <c r="C18" s="10"/>
      <c r="D18" s="10" t="s">
        <v>11</v>
      </c>
      <c r="E18" s="13">
        <v>1</v>
      </c>
      <c r="F18" s="13">
        <v>120202.77971898623</v>
      </c>
      <c r="H18" s="13"/>
      <c r="J18" s="13"/>
      <c r="K18" s="13"/>
      <c r="L18" s="13">
        <f t="shared" si="0"/>
        <v>128616.97429931528</v>
      </c>
      <c r="M18" s="13"/>
      <c r="N18" s="13"/>
    </row>
    <row r="19" spans="2:14" ht="12.75" customHeight="1" x14ac:dyDescent="0.2">
      <c r="B19" s="11">
        <v>6</v>
      </c>
      <c r="C19" s="10"/>
      <c r="D19" s="10" t="s">
        <v>15</v>
      </c>
      <c r="E19" s="13">
        <v>5</v>
      </c>
      <c r="F19" s="13">
        <v>115471.60799721992</v>
      </c>
      <c r="H19" s="13"/>
      <c r="J19" s="13"/>
      <c r="K19" s="13"/>
      <c r="L19" s="13">
        <f t="shared" si="0"/>
        <v>123554.62055702532</v>
      </c>
      <c r="M19" s="13"/>
      <c r="N19" s="13"/>
    </row>
    <row r="20" spans="2:14" ht="12.75" customHeight="1" x14ac:dyDescent="0.2">
      <c r="B20" s="11">
        <v>7</v>
      </c>
      <c r="C20" s="10"/>
      <c r="D20" s="10" t="s">
        <v>32</v>
      </c>
      <c r="E20" s="13">
        <v>1</v>
      </c>
      <c r="F20" s="13">
        <v>115470.53957684504</v>
      </c>
      <c r="H20" s="13"/>
      <c r="J20" s="13"/>
      <c r="K20" s="13"/>
      <c r="L20" s="13">
        <f t="shared" si="0"/>
        <v>123553.47734722419</v>
      </c>
      <c r="M20" s="13"/>
      <c r="N20" s="13"/>
    </row>
    <row r="21" spans="2:14" ht="12.75" customHeight="1" x14ac:dyDescent="0.2">
      <c r="B21" s="11">
        <v>8</v>
      </c>
      <c r="C21" s="10"/>
      <c r="D21" s="10" t="s">
        <v>111</v>
      </c>
      <c r="E21" s="13">
        <v>1</v>
      </c>
      <c r="F21" s="13">
        <v>110708.59350315946</v>
      </c>
      <c r="H21" s="13"/>
      <c r="J21" s="13"/>
      <c r="K21" s="13"/>
      <c r="L21" s="13">
        <f t="shared" si="0"/>
        <v>118458.19504838063</v>
      </c>
      <c r="M21" s="13"/>
      <c r="N21" s="13"/>
    </row>
    <row r="22" spans="2:14" ht="12.75" customHeight="1" x14ac:dyDescent="0.2">
      <c r="B22" s="11">
        <v>9</v>
      </c>
      <c r="C22" s="10"/>
      <c r="D22" s="10" t="s">
        <v>112</v>
      </c>
      <c r="E22" s="13">
        <v>1</v>
      </c>
      <c r="F22" s="13">
        <v>110708.59350315946</v>
      </c>
      <c r="H22" s="13"/>
      <c r="J22" s="13"/>
      <c r="K22" s="13"/>
      <c r="L22" s="13">
        <f t="shared" si="0"/>
        <v>118458.19504838063</v>
      </c>
      <c r="M22" s="13"/>
      <c r="N22" s="13"/>
    </row>
    <row r="23" spans="2:14" ht="12.75" customHeight="1" x14ac:dyDescent="0.2">
      <c r="B23" s="11">
        <v>10</v>
      </c>
      <c r="C23" s="10"/>
      <c r="D23" s="10" t="s">
        <v>14</v>
      </c>
      <c r="E23" s="13">
        <v>1</v>
      </c>
      <c r="F23" s="13">
        <v>110708.59350315946</v>
      </c>
      <c r="H23" s="13"/>
      <c r="J23" s="13"/>
      <c r="K23" s="13"/>
      <c r="L23" s="13">
        <f t="shared" si="0"/>
        <v>118458.19504838063</v>
      </c>
      <c r="M23" s="13"/>
      <c r="N23" s="13"/>
    </row>
    <row r="24" spans="2:14" ht="12.75" customHeight="1" x14ac:dyDescent="0.2">
      <c r="B24" s="11">
        <v>11</v>
      </c>
      <c r="C24" s="10"/>
      <c r="D24" s="10" t="s">
        <v>13</v>
      </c>
      <c r="E24" s="13">
        <v>1</v>
      </c>
      <c r="F24" s="13">
        <v>110488.13911694192</v>
      </c>
      <c r="H24" s="13"/>
      <c r="J24" s="13"/>
      <c r="K24" s="13"/>
      <c r="L24" s="13">
        <f t="shared" si="0"/>
        <v>118222.30885512786</v>
      </c>
      <c r="M24" s="13"/>
      <c r="N24" s="13"/>
    </row>
    <row r="25" spans="2:14" x14ac:dyDescent="0.2">
      <c r="B25" s="11">
        <v>12</v>
      </c>
      <c r="C25" s="10"/>
      <c r="D25" s="2" t="s">
        <v>98</v>
      </c>
      <c r="E25" s="1">
        <v>1</v>
      </c>
      <c r="F25" s="13">
        <v>110016.35446320362</v>
      </c>
      <c r="H25" s="13"/>
      <c r="J25" s="13"/>
      <c r="L25" s="13">
        <f t="shared" si="0"/>
        <v>117717.49927562788</v>
      </c>
      <c r="M25" s="13"/>
      <c r="N25" s="13"/>
    </row>
    <row r="26" spans="2:14" ht="12.75" customHeight="1" x14ac:dyDescent="0.2">
      <c r="B26" s="11">
        <v>13</v>
      </c>
      <c r="C26" s="10"/>
      <c r="D26" s="10" t="s">
        <v>33</v>
      </c>
      <c r="E26" s="13">
        <v>1</v>
      </c>
      <c r="F26" s="13">
        <v>109504.34267232493</v>
      </c>
      <c r="H26" s="13"/>
      <c r="J26" s="13"/>
      <c r="K26" s="13"/>
      <c r="L26" s="13">
        <f t="shared" si="0"/>
        <v>117169.64665938768</v>
      </c>
      <c r="M26" s="13"/>
      <c r="N26" s="13"/>
    </row>
    <row r="27" spans="2:14" ht="12.75" customHeight="1" x14ac:dyDescent="0.2">
      <c r="B27" s="11">
        <v>14</v>
      </c>
      <c r="C27" s="10"/>
      <c r="D27" s="10" t="s">
        <v>35</v>
      </c>
      <c r="E27" s="13">
        <v>1</v>
      </c>
      <c r="F27" s="13">
        <v>108642.02109358289</v>
      </c>
      <c r="H27" s="13"/>
      <c r="J27" s="13"/>
      <c r="K27" s="13"/>
      <c r="L27" s="13">
        <f t="shared" si="0"/>
        <v>116246.96257013371</v>
      </c>
      <c r="M27" s="13"/>
      <c r="N27" s="13"/>
    </row>
    <row r="28" spans="2:14" ht="12.75" customHeight="1" x14ac:dyDescent="0.2">
      <c r="B28" s="11">
        <v>15</v>
      </c>
      <c r="C28" s="10"/>
      <c r="D28" s="10" t="s">
        <v>113</v>
      </c>
      <c r="E28" s="13">
        <v>1</v>
      </c>
      <c r="F28" s="13">
        <v>107559.24512862327</v>
      </c>
      <c r="H28" s="13"/>
      <c r="J28" s="13"/>
      <c r="K28" s="13"/>
      <c r="L28" s="13">
        <f t="shared" si="0"/>
        <v>115088.39228762691</v>
      </c>
      <c r="M28" s="13"/>
      <c r="N28" s="13"/>
    </row>
    <row r="29" spans="2:14" ht="12.75" customHeight="1" x14ac:dyDescent="0.2">
      <c r="B29" s="11">
        <v>16</v>
      </c>
      <c r="C29" s="10"/>
      <c r="D29" s="10" t="s">
        <v>12</v>
      </c>
      <c r="E29" s="13">
        <v>1</v>
      </c>
      <c r="F29" s="13">
        <v>106119.54301454966</v>
      </c>
      <c r="H29" s="13"/>
      <c r="J29" s="13"/>
      <c r="K29" s="13"/>
      <c r="L29" s="13">
        <f t="shared" si="0"/>
        <v>113547.91102556814</v>
      </c>
      <c r="M29" s="13"/>
      <c r="N29" s="13"/>
    </row>
    <row r="30" spans="2:14" ht="12.75" customHeight="1" x14ac:dyDescent="0.2">
      <c r="B30" s="11">
        <v>17</v>
      </c>
      <c r="C30" s="10"/>
      <c r="D30" s="10" t="s">
        <v>10</v>
      </c>
      <c r="E30" s="13">
        <v>1</v>
      </c>
      <c r="F30" s="13">
        <v>102745.24118468941</v>
      </c>
      <c r="H30" s="13"/>
      <c r="J30" s="13"/>
      <c r="K30" s="13"/>
      <c r="L30" s="13">
        <f t="shared" si="0"/>
        <v>109937.40806761768</v>
      </c>
      <c r="M30" s="13"/>
      <c r="N30" s="13"/>
    </row>
    <row r="31" spans="2:14" ht="12.75" customHeight="1" x14ac:dyDescent="0.2">
      <c r="B31" s="11">
        <v>18</v>
      </c>
      <c r="C31" s="10"/>
      <c r="D31" s="10" t="s">
        <v>9</v>
      </c>
      <c r="E31" s="13">
        <v>1</v>
      </c>
      <c r="F31" s="13">
        <v>102425.80727812933</v>
      </c>
      <c r="H31" s="13"/>
      <c r="J31" s="13"/>
      <c r="K31" s="13"/>
      <c r="L31" s="13">
        <f t="shared" si="0"/>
        <v>109595.61378759838</v>
      </c>
      <c r="M31" s="13"/>
      <c r="N31" s="13"/>
    </row>
    <row r="32" spans="2:14" ht="12.75" customHeight="1" x14ac:dyDescent="0.2">
      <c r="B32" s="11">
        <v>19</v>
      </c>
      <c r="C32" s="10"/>
      <c r="D32" s="10" t="s">
        <v>34</v>
      </c>
      <c r="E32" s="13">
        <v>1</v>
      </c>
      <c r="F32" s="13">
        <v>100932.11633477788</v>
      </c>
      <c r="H32" s="13"/>
      <c r="J32" s="13"/>
      <c r="K32" s="13"/>
      <c r="L32" s="13">
        <f t="shared" si="0"/>
        <v>107997.36447821233</v>
      </c>
      <c r="M32" s="13"/>
      <c r="N32" s="13"/>
    </row>
    <row r="33" spans="1:15" ht="12.75" customHeight="1" x14ac:dyDescent="0.2">
      <c r="B33" s="11">
        <v>20</v>
      </c>
      <c r="C33" s="10"/>
      <c r="D33" s="10" t="s">
        <v>82</v>
      </c>
      <c r="E33" s="13">
        <v>1</v>
      </c>
      <c r="F33" s="13">
        <v>98940.5284103093</v>
      </c>
      <c r="H33" s="13"/>
      <c r="J33" s="13"/>
      <c r="K33" s="13"/>
      <c r="L33" s="13">
        <f t="shared" si="0"/>
        <v>105866.36539903095</v>
      </c>
      <c r="M33" s="13"/>
      <c r="N33" s="13"/>
    </row>
    <row r="34" spans="1:15" ht="12.75" customHeight="1" x14ac:dyDescent="0.2">
      <c r="B34" s="11">
        <v>21</v>
      </c>
      <c r="C34" s="10"/>
      <c r="D34" s="10" t="s">
        <v>114</v>
      </c>
      <c r="E34" s="13">
        <v>1</v>
      </c>
      <c r="F34" s="13">
        <v>94595.927343151547</v>
      </c>
      <c r="H34" s="13"/>
      <c r="J34" s="13"/>
      <c r="K34" s="13"/>
      <c r="L34" s="13">
        <f>F34*(1+$O$8)</f>
        <v>101217.64225717216</v>
      </c>
      <c r="M34" s="13"/>
      <c r="N34" s="13"/>
    </row>
    <row r="35" spans="1:15" s="25" customFormat="1" ht="12.75" customHeight="1" x14ac:dyDescent="0.2">
      <c r="A35" s="24"/>
      <c r="B35" s="11">
        <v>22</v>
      </c>
      <c r="D35" s="25" t="s">
        <v>63</v>
      </c>
      <c r="E35" s="26">
        <v>3</v>
      </c>
      <c r="F35" s="26"/>
      <c r="G35" s="26"/>
      <c r="H35" s="26"/>
      <c r="I35" s="26"/>
      <c r="J35" s="26"/>
      <c r="K35" s="26"/>
      <c r="L35" s="26"/>
      <c r="M35" s="13"/>
      <c r="N35" s="26"/>
    </row>
    <row r="36" spans="1:15" s="25" customFormat="1" ht="12.75" customHeight="1" x14ac:dyDescent="0.2">
      <c r="A36" s="24"/>
      <c r="D36" s="25" t="s">
        <v>64</v>
      </c>
      <c r="E36" s="26"/>
      <c r="F36" s="26">
        <v>83389.38</v>
      </c>
      <c r="G36" s="26"/>
      <c r="H36" s="26"/>
      <c r="I36" s="26"/>
      <c r="J36" s="26"/>
      <c r="K36" s="26"/>
      <c r="L36" s="26">
        <f t="shared" ref="L36:L42" si="1">F36*(1+$O$8)</f>
        <v>89226.636600000013</v>
      </c>
      <c r="M36" s="26"/>
      <c r="N36" s="26"/>
    </row>
    <row r="37" spans="1:15" s="25" customFormat="1" ht="12.75" customHeight="1" x14ac:dyDescent="0.2">
      <c r="A37" s="24"/>
      <c r="B37" s="27"/>
      <c r="D37" s="25" t="s">
        <v>65</v>
      </c>
      <c r="E37" s="26"/>
      <c r="F37" s="26">
        <v>68539.92</v>
      </c>
      <c r="G37" s="26"/>
      <c r="H37" s="26"/>
      <c r="I37" s="26"/>
      <c r="J37" s="26"/>
      <c r="K37" s="26"/>
      <c r="L37" s="26">
        <f t="shared" si="1"/>
        <v>73337.714399999997</v>
      </c>
      <c r="M37" s="26"/>
      <c r="N37" s="26"/>
    </row>
    <row r="38" spans="1:15" s="25" customFormat="1" ht="12.75" customHeight="1" x14ac:dyDescent="0.2">
      <c r="A38" s="24"/>
      <c r="D38" s="25" t="s">
        <v>66</v>
      </c>
      <c r="E38" s="26"/>
      <c r="F38" s="26">
        <v>65904.510000000009</v>
      </c>
      <c r="G38" s="26"/>
      <c r="H38" s="26"/>
      <c r="I38" s="26"/>
      <c r="J38" s="26"/>
      <c r="K38" s="26"/>
      <c r="L38" s="26">
        <f t="shared" si="1"/>
        <v>70517.825700000016</v>
      </c>
      <c r="M38" s="26"/>
      <c r="N38" s="26"/>
    </row>
    <row r="39" spans="1:15" s="25" customFormat="1" ht="12.75" customHeight="1" x14ac:dyDescent="0.2">
      <c r="A39" s="24"/>
      <c r="D39" s="25" t="s">
        <v>67</v>
      </c>
      <c r="E39" s="26"/>
      <c r="F39" s="26">
        <v>63369.68</v>
      </c>
      <c r="G39" s="26"/>
      <c r="H39" s="26"/>
      <c r="I39" s="26"/>
      <c r="J39" s="26"/>
      <c r="K39" s="26"/>
      <c r="L39" s="26">
        <f t="shared" si="1"/>
        <v>67805.5576</v>
      </c>
      <c r="M39" s="26"/>
      <c r="N39" s="26"/>
    </row>
    <row r="40" spans="1:15" s="25" customFormat="1" ht="12.75" customHeight="1" x14ac:dyDescent="0.2">
      <c r="A40" s="24"/>
      <c r="B40" s="27"/>
      <c r="D40" s="25" t="s">
        <v>41</v>
      </c>
      <c r="E40" s="26"/>
      <c r="F40" s="26">
        <v>60932.22</v>
      </c>
      <c r="G40" s="26"/>
      <c r="H40" s="26"/>
      <c r="I40" s="26"/>
      <c r="J40" s="26"/>
      <c r="K40" s="26"/>
      <c r="L40" s="26">
        <f t="shared" si="1"/>
        <v>65197.475400000003</v>
      </c>
      <c r="M40" s="26"/>
      <c r="N40" s="26"/>
    </row>
    <row r="41" spans="1:15" s="25" customFormat="1" ht="12.75" customHeight="1" x14ac:dyDescent="0.2">
      <c r="A41" s="24"/>
      <c r="B41" s="27"/>
      <c r="D41" s="25" t="s">
        <v>49</v>
      </c>
      <c r="E41" s="26"/>
      <c r="F41" s="26">
        <v>54168.75</v>
      </c>
      <c r="G41" s="26"/>
      <c r="H41" s="26"/>
      <c r="I41" s="26"/>
      <c r="J41" s="26"/>
      <c r="K41" s="26"/>
      <c r="L41" s="26">
        <f t="shared" si="1"/>
        <v>57960.5625</v>
      </c>
      <c r="M41" s="26"/>
      <c r="N41" s="26"/>
    </row>
    <row r="42" spans="1:15" s="25" customFormat="1" ht="12.75" customHeight="1" x14ac:dyDescent="0.2">
      <c r="A42" s="24"/>
      <c r="D42" s="25" t="s">
        <v>68</v>
      </c>
      <c r="E42" s="26"/>
      <c r="F42" s="26">
        <v>50081.350000000006</v>
      </c>
      <c r="G42" s="26"/>
      <c r="H42" s="26"/>
      <c r="I42" s="26"/>
      <c r="J42" s="26"/>
      <c r="K42" s="26"/>
      <c r="L42" s="26">
        <f t="shared" si="1"/>
        <v>53587.044500000011</v>
      </c>
      <c r="M42" s="26"/>
      <c r="N42" s="26"/>
    </row>
    <row r="43" spans="1:15" s="25" customFormat="1" ht="12.75" customHeight="1" x14ac:dyDescent="0.2">
      <c r="A43" s="24"/>
      <c r="D43" s="25" t="s">
        <v>80</v>
      </c>
      <c r="E43" s="26"/>
      <c r="F43" s="26">
        <v>46303.18</v>
      </c>
      <c r="G43" s="26"/>
      <c r="H43" s="26"/>
      <c r="I43" s="26"/>
      <c r="J43" s="26"/>
      <c r="K43" s="26"/>
      <c r="L43" s="26">
        <f>F43*(1+$O$8)</f>
        <v>49544.402600000001</v>
      </c>
      <c r="M43" s="26"/>
      <c r="N43" s="26"/>
    </row>
    <row r="44" spans="1:15" s="25" customFormat="1" ht="12.75" customHeight="1" x14ac:dyDescent="0.2">
      <c r="A44" s="24"/>
      <c r="B44" s="66">
        <v>23</v>
      </c>
      <c r="C44" s="61"/>
      <c r="D44" s="29" t="s">
        <v>90</v>
      </c>
      <c r="E44" s="26">
        <v>5</v>
      </c>
      <c r="F44" s="26"/>
      <c r="G44" s="26"/>
      <c r="H44" s="26"/>
      <c r="I44" s="26"/>
      <c r="J44" s="26"/>
      <c r="K44" s="26"/>
      <c r="L44" s="26"/>
      <c r="M44" s="26"/>
      <c r="N44" s="26"/>
      <c r="O44" s="24"/>
    </row>
    <row r="45" spans="1:15" ht="12.75" customHeight="1" x14ac:dyDescent="0.2">
      <c r="B45" s="30"/>
      <c r="C45" s="30"/>
      <c r="D45" s="29" t="s">
        <v>91</v>
      </c>
      <c r="E45" s="13"/>
      <c r="F45" s="13">
        <v>81706.059210000007</v>
      </c>
      <c r="H45" s="13"/>
      <c r="I45" s="62"/>
      <c r="J45" s="13"/>
      <c r="K45" s="13"/>
      <c r="L45" s="13">
        <f t="shared" ref="L45:L61" si="2">F45*(1+$O$8)</f>
        <v>87425.483354700016</v>
      </c>
      <c r="M45" s="13"/>
      <c r="N45" s="13"/>
      <c r="O45" s="1"/>
    </row>
    <row r="46" spans="1:15" ht="12.75" customHeight="1" x14ac:dyDescent="0.2">
      <c r="B46" s="30"/>
      <c r="C46" s="10"/>
      <c r="D46" s="29" t="s">
        <v>99</v>
      </c>
      <c r="E46" s="13"/>
      <c r="F46" s="13">
        <v>80182.590000000011</v>
      </c>
      <c r="H46" s="13"/>
      <c r="J46" s="13"/>
      <c r="K46" s="13"/>
      <c r="L46" s="13">
        <f t="shared" si="2"/>
        <v>85795.371300000013</v>
      </c>
      <c r="M46" s="13"/>
      <c r="N46" s="13"/>
    </row>
    <row r="47" spans="1:15" ht="12.75" customHeight="1" x14ac:dyDescent="0.2">
      <c r="B47" s="30"/>
      <c r="C47" s="30"/>
      <c r="D47" s="29" t="s">
        <v>92</v>
      </c>
      <c r="E47" s="13"/>
      <c r="F47" s="13">
        <v>78563.72815000001</v>
      </c>
      <c r="H47" s="13"/>
      <c r="J47" s="13"/>
      <c r="K47" s="13"/>
      <c r="L47" s="13">
        <f t="shared" si="2"/>
        <v>84063.189120500014</v>
      </c>
      <c r="M47" s="13"/>
      <c r="N47" s="13"/>
      <c r="O47" s="1"/>
    </row>
    <row r="48" spans="1:15" ht="12.75" customHeight="1" x14ac:dyDescent="0.2">
      <c r="B48" s="30"/>
      <c r="C48" s="30"/>
      <c r="D48" s="29" t="s">
        <v>93</v>
      </c>
      <c r="E48" s="13"/>
      <c r="F48" s="13">
        <v>75541.33339</v>
      </c>
      <c r="H48" s="13"/>
      <c r="J48" s="13"/>
      <c r="K48" s="13"/>
      <c r="L48" s="13">
        <f t="shared" si="2"/>
        <v>80829.226727300003</v>
      </c>
      <c r="M48" s="13"/>
      <c r="N48" s="13"/>
      <c r="O48" s="1"/>
    </row>
    <row r="49" spans="1:17" ht="12.75" customHeight="1" x14ac:dyDescent="0.2">
      <c r="B49" s="30"/>
      <c r="C49" s="30"/>
      <c r="D49" s="29" t="s">
        <v>94</v>
      </c>
      <c r="E49" s="13"/>
      <c r="F49" s="13">
        <v>67156.695689999993</v>
      </c>
      <c r="H49" s="13"/>
      <c r="J49" s="13"/>
      <c r="K49" s="13"/>
      <c r="L49" s="13">
        <f t="shared" si="2"/>
        <v>71857.664388299992</v>
      </c>
      <c r="M49" s="13"/>
      <c r="N49" s="13"/>
      <c r="O49" s="1"/>
    </row>
    <row r="50" spans="1:17" ht="12.75" customHeight="1" x14ac:dyDescent="0.2">
      <c r="B50" s="30"/>
      <c r="C50" s="30"/>
      <c r="D50" s="29" t="s">
        <v>95</v>
      </c>
      <c r="E50" s="13"/>
      <c r="F50" s="13">
        <v>64573.70392</v>
      </c>
      <c r="H50" s="13"/>
      <c r="J50" s="13"/>
      <c r="K50" s="13"/>
      <c r="L50" s="13">
        <f t="shared" si="2"/>
        <v>69093.863194400008</v>
      </c>
      <c r="M50" s="13"/>
      <c r="N50" s="13"/>
      <c r="O50" s="1"/>
    </row>
    <row r="51" spans="1:17" ht="12.75" customHeight="1" x14ac:dyDescent="0.2">
      <c r="B51" s="30"/>
      <c r="C51" s="30"/>
      <c r="D51" s="29" t="s">
        <v>96</v>
      </c>
      <c r="E51" s="13"/>
      <c r="F51" s="13">
        <v>59702.109479999999</v>
      </c>
      <c r="G51" s="13"/>
      <c r="H51" s="13"/>
      <c r="J51" s="13"/>
      <c r="K51" s="13"/>
      <c r="L51" s="13">
        <f t="shared" si="2"/>
        <v>63881.2571436</v>
      </c>
      <c r="M51" s="13"/>
      <c r="N51" s="13"/>
      <c r="O51" s="1"/>
      <c r="P51" s="1"/>
    </row>
    <row r="52" spans="1:17" s="52" customFormat="1" ht="12.75" customHeight="1" x14ac:dyDescent="0.25">
      <c r="A52" s="48"/>
      <c r="B52" s="49"/>
      <c r="C52" s="49"/>
      <c r="D52" s="67" t="s">
        <v>47</v>
      </c>
      <c r="E52" s="48"/>
      <c r="F52" s="51">
        <v>56335.5</v>
      </c>
      <c r="G52" s="48"/>
      <c r="H52" s="48"/>
      <c r="I52" s="63"/>
      <c r="J52" s="48"/>
      <c r="K52" s="48"/>
      <c r="L52" s="13">
        <f t="shared" si="2"/>
        <v>60278.985000000001</v>
      </c>
      <c r="M52" s="48"/>
      <c r="N52" s="13"/>
      <c r="O52" s="51"/>
      <c r="P52" s="51"/>
    </row>
    <row r="53" spans="1:17" ht="12.75" customHeight="1" x14ac:dyDescent="0.2">
      <c r="B53" s="30"/>
      <c r="C53" s="30"/>
      <c r="D53" s="29" t="s">
        <v>97</v>
      </c>
      <c r="E53" s="13"/>
      <c r="F53" s="13">
        <v>51032.895649999999</v>
      </c>
      <c r="G53" s="13"/>
      <c r="H53" s="13"/>
      <c r="J53" s="13"/>
      <c r="K53" s="13"/>
      <c r="L53" s="13">
        <f t="shared" si="2"/>
        <v>54605.198345500001</v>
      </c>
      <c r="M53" s="13"/>
      <c r="N53" s="13"/>
      <c r="O53" s="1"/>
      <c r="P53" s="1"/>
    </row>
    <row r="54" spans="1:17" s="56" customFormat="1" ht="12.75" customHeight="1" x14ac:dyDescent="0.25">
      <c r="A54" s="53"/>
      <c r="B54" s="54"/>
      <c r="C54" s="55"/>
      <c r="D54" s="29" t="s">
        <v>100</v>
      </c>
      <c r="E54" s="13"/>
      <c r="F54" s="13">
        <v>42809.630000000005</v>
      </c>
      <c r="G54" s="13"/>
      <c r="H54" s="13"/>
      <c r="I54" s="53"/>
      <c r="J54" s="13"/>
      <c r="K54" s="13"/>
      <c r="L54" s="13">
        <f t="shared" si="2"/>
        <v>45806.304100000008</v>
      </c>
      <c r="M54" s="53"/>
      <c r="N54" s="13"/>
    </row>
    <row r="55" spans="1:17" ht="12.75" customHeight="1" x14ac:dyDescent="0.2">
      <c r="B55" s="30"/>
      <c r="C55" s="10"/>
      <c r="D55" s="29" t="s">
        <v>115</v>
      </c>
      <c r="E55" s="13"/>
      <c r="F55" s="13">
        <v>42809.630000000005</v>
      </c>
      <c r="G55" s="13"/>
      <c r="H55" s="13"/>
      <c r="J55" s="13"/>
      <c r="K55" s="13"/>
      <c r="L55" s="13">
        <f t="shared" si="2"/>
        <v>45806.304100000008</v>
      </c>
      <c r="M55" s="13"/>
      <c r="N55" s="13"/>
      <c r="Q55" s="1"/>
    </row>
    <row r="56" spans="1:17" ht="12.75" customHeight="1" x14ac:dyDescent="0.2">
      <c r="B56" s="30"/>
      <c r="C56" s="10"/>
      <c r="D56" s="29" t="s">
        <v>101</v>
      </c>
      <c r="E56" s="13"/>
      <c r="F56" s="13">
        <v>42809.630000000005</v>
      </c>
      <c r="G56" s="13"/>
      <c r="H56" s="13"/>
      <c r="J56" s="13"/>
      <c r="K56" s="13"/>
      <c r="L56" s="13">
        <f t="shared" si="2"/>
        <v>45806.304100000008</v>
      </c>
      <c r="M56" s="13"/>
      <c r="N56" s="13"/>
      <c r="Q56" s="1"/>
    </row>
    <row r="57" spans="1:17" ht="12.75" customHeight="1" x14ac:dyDescent="0.2">
      <c r="B57" s="30"/>
      <c r="C57" s="10"/>
      <c r="D57" s="29" t="s">
        <v>102</v>
      </c>
      <c r="E57" s="13"/>
      <c r="F57" s="13">
        <v>41163.97</v>
      </c>
      <c r="G57" s="13"/>
      <c r="H57" s="13"/>
      <c r="J57" s="13"/>
      <c r="K57" s="13"/>
      <c r="L57" s="13">
        <f t="shared" si="2"/>
        <v>44045.447900000006</v>
      </c>
      <c r="M57" s="13"/>
      <c r="N57" s="13"/>
      <c r="Q57" s="1"/>
    </row>
    <row r="58" spans="1:17" ht="12.75" customHeight="1" x14ac:dyDescent="0.2">
      <c r="B58" s="30"/>
      <c r="C58" s="10"/>
      <c r="D58" s="29" t="s">
        <v>103</v>
      </c>
      <c r="E58" s="13"/>
      <c r="F58" s="13">
        <v>35186.950000000004</v>
      </c>
      <c r="G58" s="13"/>
      <c r="H58" s="13"/>
      <c r="J58" s="13"/>
      <c r="K58" s="13"/>
      <c r="L58" s="13">
        <f t="shared" si="2"/>
        <v>37650.036500000009</v>
      </c>
      <c r="M58" s="13"/>
      <c r="N58" s="13"/>
      <c r="Q58" s="1"/>
    </row>
    <row r="59" spans="1:17" ht="13.5" customHeight="1" x14ac:dyDescent="0.2">
      <c r="B59" s="11">
        <v>24</v>
      </c>
      <c r="C59" s="10"/>
      <c r="D59" s="10" t="s">
        <v>36</v>
      </c>
      <c r="E59" s="13">
        <v>1</v>
      </c>
      <c r="F59" s="13">
        <v>78651.059773750603</v>
      </c>
      <c r="H59" s="13"/>
      <c r="J59" s="13"/>
      <c r="K59" s="13"/>
      <c r="L59" s="13">
        <f t="shared" si="2"/>
        <v>84156.633957913145</v>
      </c>
      <c r="M59" s="13"/>
      <c r="N59" s="13"/>
    </row>
    <row r="60" spans="1:17" ht="12.75" customHeight="1" x14ac:dyDescent="0.2">
      <c r="B60" s="11">
        <v>25</v>
      </c>
      <c r="C60" s="10"/>
      <c r="D60" s="10" t="s">
        <v>62</v>
      </c>
      <c r="E60" s="13">
        <v>1</v>
      </c>
      <c r="F60" s="13">
        <v>73781.733966871732</v>
      </c>
      <c r="H60" s="13"/>
      <c r="J60" s="13"/>
      <c r="K60" s="13"/>
      <c r="L60" s="13">
        <f t="shared" si="2"/>
        <v>78946.455344552756</v>
      </c>
      <c r="M60" s="13"/>
      <c r="N60" s="13"/>
    </row>
    <row r="61" spans="1:17" ht="12.75" customHeight="1" x14ac:dyDescent="0.2">
      <c r="B61" s="11">
        <v>26</v>
      </c>
      <c r="C61" s="10"/>
      <c r="D61" s="2" t="s">
        <v>84</v>
      </c>
      <c r="E61" s="13">
        <v>4</v>
      </c>
      <c r="F61" s="13">
        <v>69897.784653452312</v>
      </c>
      <c r="H61" s="13"/>
      <c r="J61" s="13"/>
      <c r="K61" s="13"/>
      <c r="L61" s="13">
        <f t="shared" si="2"/>
        <v>74790.629579193977</v>
      </c>
      <c r="M61" s="13"/>
      <c r="N61" s="13"/>
    </row>
    <row r="62" spans="1:17" ht="12.75" customHeight="1" x14ac:dyDescent="0.2">
      <c r="B62" s="11">
        <v>27</v>
      </c>
      <c r="C62" s="10"/>
      <c r="D62" s="23" t="s">
        <v>37</v>
      </c>
      <c r="E62" s="1">
        <v>1</v>
      </c>
      <c r="F62" s="13">
        <v>69842.178479999988</v>
      </c>
      <c r="H62" s="13"/>
      <c r="J62" s="13"/>
      <c r="K62" s="13"/>
      <c r="L62" s="13">
        <f>F62*(1+$O$8)</f>
        <v>74731.130973599997</v>
      </c>
      <c r="M62" s="13"/>
      <c r="N62" s="13"/>
    </row>
    <row r="63" spans="1:17" ht="12.75" customHeight="1" x14ac:dyDescent="0.2">
      <c r="B63" s="11">
        <v>28</v>
      </c>
      <c r="C63" s="10"/>
      <c r="D63" s="29" t="s">
        <v>69</v>
      </c>
      <c r="E63" s="13">
        <v>2</v>
      </c>
      <c r="F63" s="13"/>
      <c r="G63" s="13"/>
      <c r="H63" s="13"/>
      <c r="I63" s="13"/>
      <c r="J63" s="26"/>
      <c r="K63" s="13"/>
      <c r="L63" s="26"/>
      <c r="M63" s="13"/>
      <c r="O63" s="1"/>
      <c r="Q63" s="1"/>
    </row>
    <row r="64" spans="1:17" ht="12.75" customHeight="1" x14ac:dyDescent="0.2">
      <c r="C64" s="10"/>
      <c r="D64" s="29" t="s">
        <v>70</v>
      </c>
      <c r="E64" s="13"/>
      <c r="F64" s="13">
        <v>67156.695689999993</v>
      </c>
      <c r="G64" s="13"/>
      <c r="H64" s="13"/>
      <c r="I64" s="13"/>
      <c r="J64" s="13"/>
      <c r="K64" s="13"/>
      <c r="L64" s="13">
        <f t="shared" ref="L64:L70" si="3">F64*(1+$O$8)</f>
        <v>71857.664388299992</v>
      </c>
      <c r="M64" s="13"/>
      <c r="N64" s="13"/>
      <c r="O64" s="13"/>
      <c r="Q64" s="13"/>
    </row>
    <row r="65" spans="1:17" ht="12.75" customHeight="1" x14ac:dyDescent="0.2">
      <c r="C65" s="10"/>
      <c r="D65" s="29" t="s">
        <v>71</v>
      </c>
      <c r="E65" s="13"/>
      <c r="F65" s="13">
        <v>64573.70392</v>
      </c>
      <c r="G65" s="13"/>
      <c r="H65" s="13"/>
      <c r="I65" s="13"/>
      <c r="J65" s="13"/>
      <c r="K65" s="13"/>
      <c r="L65" s="13">
        <f t="shared" si="3"/>
        <v>69093.863194400008</v>
      </c>
      <c r="M65" s="13"/>
      <c r="N65" s="13"/>
      <c r="Q65" s="1"/>
    </row>
    <row r="66" spans="1:17" s="25" customFormat="1" ht="12.75" customHeight="1" x14ac:dyDescent="0.2">
      <c r="A66" s="24"/>
      <c r="B66" s="27"/>
      <c r="D66" s="25" t="s">
        <v>43</v>
      </c>
      <c r="E66" s="26"/>
      <c r="F66" s="26">
        <v>62089.932179999996</v>
      </c>
      <c r="G66" s="26"/>
      <c r="H66" s="26"/>
      <c r="I66" s="26"/>
      <c r="J66" s="26"/>
      <c r="K66" s="26"/>
      <c r="L66" s="13">
        <f t="shared" si="3"/>
        <v>66436.227432600004</v>
      </c>
      <c r="M66" s="26"/>
      <c r="N66" s="13"/>
    </row>
    <row r="67" spans="1:17" ht="12.75" customHeight="1" x14ac:dyDescent="0.2">
      <c r="C67" s="10"/>
      <c r="D67" s="29" t="s">
        <v>72</v>
      </c>
      <c r="E67" s="13"/>
      <c r="F67" s="13">
        <v>47182.940419999999</v>
      </c>
      <c r="G67" s="13"/>
      <c r="H67" s="13"/>
      <c r="I67" s="13"/>
      <c r="J67" s="13"/>
      <c r="K67" s="13"/>
      <c r="L67" s="13">
        <f t="shared" si="3"/>
        <v>50485.746249399999</v>
      </c>
      <c r="M67" s="13"/>
      <c r="N67" s="13"/>
      <c r="Q67" s="1"/>
    </row>
    <row r="68" spans="1:17" ht="12.75" customHeight="1" x14ac:dyDescent="0.2">
      <c r="C68" s="10"/>
      <c r="D68" s="29" t="s">
        <v>73</v>
      </c>
      <c r="E68" s="13"/>
      <c r="F68" s="13">
        <v>41946.085429999992</v>
      </c>
      <c r="G68" s="13"/>
      <c r="H68" s="13"/>
      <c r="I68" s="13"/>
      <c r="J68" s="13"/>
      <c r="K68" s="13"/>
      <c r="L68" s="13">
        <f t="shared" si="3"/>
        <v>44882.311410099996</v>
      </c>
      <c r="M68" s="13"/>
      <c r="N68" s="13"/>
      <c r="Q68" s="1"/>
    </row>
    <row r="69" spans="1:17" ht="12.75" customHeight="1" x14ac:dyDescent="0.2">
      <c r="B69" s="11">
        <v>29</v>
      </c>
      <c r="C69" s="10"/>
      <c r="D69" s="10" t="s">
        <v>38</v>
      </c>
      <c r="E69" s="1">
        <v>1</v>
      </c>
      <c r="F69" s="13">
        <v>63369.68</v>
      </c>
      <c r="H69" s="13"/>
      <c r="J69" s="13"/>
      <c r="K69" s="13"/>
      <c r="L69" s="13">
        <f t="shared" si="3"/>
        <v>67805.5576</v>
      </c>
      <c r="M69" s="13"/>
      <c r="N69" s="13"/>
    </row>
    <row r="70" spans="1:17" ht="12.75" customHeight="1" x14ac:dyDescent="0.2">
      <c r="B70" s="11">
        <v>30</v>
      </c>
      <c r="C70" s="10"/>
      <c r="D70" s="23" t="s">
        <v>39</v>
      </c>
      <c r="E70" s="1">
        <v>1</v>
      </c>
      <c r="F70" s="13">
        <v>63369.68</v>
      </c>
      <c r="H70" s="13"/>
      <c r="J70" s="13"/>
      <c r="K70" s="13"/>
      <c r="L70" s="13">
        <f t="shared" si="3"/>
        <v>67805.5576</v>
      </c>
      <c r="M70" s="13"/>
      <c r="N70" s="13"/>
    </row>
    <row r="71" spans="1:17" ht="12.75" customHeight="1" x14ac:dyDescent="0.2">
      <c r="B71" s="11">
        <v>31</v>
      </c>
      <c r="C71" s="10"/>
      <c r="D71" s="10" t="s">
        <v>44</v>
      </c>
      <c r="E71" s="1">
        <v>1</v>
      </c>
      <c r="F71" s="13">
        <v>62089.932179999996</v>
      </c>
      <c r="H71" s="13"/>
      <c r="J71" s="13"/>
      <c r="K71" s="13"/>
      <c r="L71" s="13">
        <f>F71*(1+$O$8)</f>
        <v>66436.227432600004</v>
      </c>
      <c r="M71" s="13"/>
      <c r="N71" s="13"/>
    </row>
    <row r="72" spans="1:17" ht="12.75" customHeight="1" x14ac:dyDescent="0.2">
      <c r="B72" s="11">
        <v>32</v>
      </c>
      <c r="C72" s="10"/>
      <c r="D72" s="29" t="s">
        <v>74</v>
      </c>
      <c r="E72" s="13">
        <v>18</v>
      </c>
      <c r="F72" s="13"/>
      <c r="G72" s="13"/>
      <c r="H72" s="13"/>
      <c r="I72" s="13"/>
      <c r="J72" s="13"/>
      <c r="K72" s="13"/>
      <c r="L72" s="13"/>
      <c r="M72" s="13"/>
      <c r="N72" s="13"/>
    </row>
    <row r="73" spans="1:17" ht="12.75" customHeight="1" x14ac:dyDescent="0.2">
      <c r="C73" s="10"/>
      <c r="D73" s="29" t="s">
        <v>75</v>
      </c>
      <c r="E73" s="13"/>
      <c r="F73" s="13">
        <v>60932.22</v>
      </c>
      <c r="G73" s="13"/>
      <c r="H73" s="13"/>
      <c r="I73" s="13"/>
      <c r="J73" s="13"/>
      <c r="K73" s="13"/>
      <c r="L73" s="13">
        <f t="shared" ref="L73:L81" si="4">F73*(1+$O$8)</f>
        <v>65197.475400000003</v>
      </c>
      <c r="M73" s="13"/>
      <c r="N73" s="13"/>
      <c r="O73" s="13"/>
      <c r="P73" s="13"/>
      <c r="Q73" s="1"/>
    </row>
    <row r="74" spans="1:17" ht="12.75" customHeight="1" x14ac:dyDescent="0.2">
      <c r="B74" s="30"/>
      <c r="C74" s="10"/>
      <c r="D74" s="29" t="s">
        <v>76</v>
      </c>
      <c r="E74" s="13"/>
      <c r="F74" s="13">
        <v>60932.22</v>
      </c>
      <c r="G74" s="13"/>
      <c r="H74" s="13"/>
      <c r="I74" s="13"/>
      <c r="J74" s="13"/>
      <c r="K74" s="13"/>
      <c r="L74" s="13">
        <f t="shared" si="4"/>
        <v>65197.475400000003</v>
      </c>
      <c r="M74" s="13"/>
      <c r="N74" s="13"/>
      <c r="O74" s="1"/>
      <c r="P74" s="1"/>
    </row>
    <row r="75" spans="1:17" ht="12.75" customHeight="1" x14ac:dyDescent="0.2">
      <c r="B75" s="30"/>
      <c r="C75" s="10"/>
      <c r="D75" s="29" t="s">
        <v>77</v>
      </c>
      <c r="E75" s="13"/>
      <c r="F75" s="13">
        <v>56335.5</v>
      </c>
      <c r="G75" s="13"/>
      <c r="H75" s="13"/>
      <c r="I75" s="13"/>
      <c r="J75" s="13"/>
      <c r="K75" s="13"/>
      <c r="L75" s="13">
        <f t="shared" si="4"/>
        <v>60278.985000000001</v>
      </c>
      <c r="M75" s="13"/>
      <c r="N75" s="13"/>
      <c r="O75" s="1"/>
      <c r="P75" s="1"/>
    </row>
    <row r="76" spans="1:17" ht="12.75" customHeight="1" x14ac:dyDescent="0.2">
      <c r="B76" s="30"/>
      <c r="C76" s="10"/>
      <c r="D76" s="29" t="s">
        <v>48</v>
      </c>
      <c r="E76" s="13"/>
      <c r="F76" s="13">
        <v>54168.75</v>
      </c>
      <c r="G76" s="13"/>
      <c r="H76" s="13"/>
      <c r="I76" s="13"/>
      <c r="J76" s="13"/>
      <c r="K76" s="13"/>
      <c r="L76" s="13">
        <f t="shared" si="4"/>
        <v>57960.5625</v>
      </c>
      <c r="M76" s="13"/>
      <c r="N76" s="13"/>
      <c r="O76" s="1"/>
      <c r="P76" s="1"/>
    </row>
    <row r="77" spans="1:17" s="25" customFormat="1" ht="12.75" customHeight="1" x14ac:dyDescent="0.2">
      <c r="A77" s="24"/>
      <c r="B77" s="27"/>
      <c r="D77" s="29" t="s">
        <v>78</v>
      </c>
      <c r="E77" s="26"/>
      <c r="F77" s="26">
        <v>54168.75</v>
      </c>
      <c r="G77" s="26"/>
      <c r="H77" s="26"/>
      <c r="I77" s="26"/>
      <c r="J77" s="26"/>
      <c r="K77" s="26"/>
      <c r="L77" s="13">
        <f t="shared" si="4"/>
        <v>57960.5625</v>
      </c>
      <c r="M77" s="13"/>
      <c r="N77" s="13"/>
    </row>
    <row r="78" spans="1:17" ht="12.75" customHeight="1" x14ac:dyDescent="0.2">
      <c r="B78" s="30"/>
      <c r="C78" s="10"/>
      <c r="D78" s="29" t="s">
        <v>51</v>
      </c>
      <c r="E78" s="13"/>
      <c r="F78" s="13">
        <v>48155.350000000006</v>
      </c>
      <c r="G78" s="13"/>
      <c r="H78" s="13"/>
      <c r="I78" s="13"/>
      <c r="J78" s="13"/>
      <c r="K78" s="13"/>
      <c r="L78" s="13">
        <f t="shared" si="4"/>
        <v>51526.224500000011</v>
      </c>
      <c r="M78" s="13"/>
      <c r="N78" s="13"/>
      <c r="O78" s="1"/>
      <c r="P78" s="1"/>
    </row>
    <row r="79" spans="1:17" s="25" customFormat="1" ht="12.75" customHeight="1" x14ac:dyDescent="0.2">
      <c r="A79" s="24"/>
      <c r="B79" s="27"/>
      <c r="D79" s="29" t="s">
        <v>79</v>
      </c>
      <c r="E79" s="26"/>
      <c r="F79" s="26">
        <v>48155.350000000006</v>
      </c>
      <c r="G79" s="26"/>
      <c r="H79" s="26"/>
      <c r="I79" s="26"/>
      <c r="J79" s="26"/>
      <c r="K79" s="26"/>
      <c r="L79" s="13">
        <f t="shared" si="4"/>
        <v>51526.224500000011</v>
      </c>
      <c r="M79" s="13"/>
      <c r="N79" s="13"/>
    </row>
    <row r="80" spans="1:17" ht="12.75" customHeight="1" x14ac:dyDescent="0.2">
      <c r="B80" s="30"/>
      <c r="C80" s="10"/>
      <c r="D80" s="29" t="s">
        <v>54</v>
      </c>
      <c r="E80" s="13"/>
      <c r="F80" s="13">
        <v>42809.630000000005</v>
      </c>
      <c r="G80" s="13"/>
      <c r="H80" s="13"/>
      <c r="I80" s="13"/>
      <c r="J80" s="13"/>
      <c r="K80" s="13"/>
      <c r="L80" s="13">
        <f t="shared" si="4"/>
        <v>45806.304100000008</v>
      </c>
      <c r="M80" s="13"/>
      <c r="N80" s="13"/>
      <c r="O80" s="1"/>
      <c r="P80" s="1"/>
    </row>
    <row r="81" spans="1:16" s="25" customFormat="1" ht="12.6" customHeight="1" x14ac:dyDescent="0.2">
      <c r="A81" s="24"/>
      <c r="B81" s="27"/>
      <c r="D81" s="29" t="s">
        <v>109</v>
      </c>
      <c r="E81" s="26"/>
      <c r="F81" s="26">
        <v>35186.950000000004</v>
      </c>
      <c r="G81" s="26"/>
      <c r="H81" s="26"/>
      <c r="I81" s="26"/>
      <c r="J81" s="26"/>
      <c r="K81" s="26"/>
      <c r="L81" s="13">
        <f t="shared" si="4"/>
        <v>37650.036500000009</v>
      </c>
      <c r="M81" s="13"/>
      <c r="N81" s="13"/>
    </row>
    <row r="82" spans="1:16" ht="12.75" customHeight="1" x14ac:dyDescent="0.2">
      <c r="B82" s="49">
        <v>33</v>
      </c>
      <c r="C82" s="10"/>
      <c r="D82" s="10" t="s">
        <v>40</v>
      </c>
      <c r="E82" s="1">
        <v>2</v>
      </c>
      <c r="F82" s="13">
        <v>60932.22</v>
      </c>
      <c r="H82" s="13"/>
      <c r="J82" s="13"/>
      <c r="K82" s="13"/>
      <c r="L82" s="13">
        <f>F82*(1+$O$8)</f>
        <v>65197.475400000003</v>
      </c>
      <c r="M82" s="13"/>
      <c r="N82" s="13"/>
    </row>
    <row r="83" spans="1:16" ht="12.75" customHeight="1" x14ac:dyDescent="0.2">
      <c r="B83" s="49">
        <v>34</v>
      </c>
      <c r="C83" s="10"/>
      <c r="D83" s="50" t="s">
        <v>104</v>
      </c>
      <c r="E83" s="1">
        <v>2</v>
      </c>
      <c r="F83" s="13"/>
      <c r="H83" s="13"/>
      <c r="J83" s="13"/>
      <c r="K83" s="13"/>
      <c r="L83" s="13"/>
    </row>
    <row r="84" spans="1:16" s="52" customFormat="1" ht="12.75" customHeight="1" x14ac:dyDescent="0.25">
      <c r="A84" s="48"/>
      <c r="C84" s="49"/>
      <c r="D84" s="50" t="s">
        <v>105</v>
      </c>
      <c r="E84" s="48"/>
      <c r="F84" s="51">
        <v>60932.22</v>
      </c>
      <c r="G84" s="48"/>
      <c r="H84" s="48"/>
      <c r="I84" s="51"/>
      <c r="J84" s="48"/>
      <c r="K84" s="48"/>
      <c r="L84" s="13">
        <f t="shared" ref="L84:L94" si="5">F84*(1+$O$8)</f>
        <v>65197.475400000003</v>
      </c>
      <c r="M84" s="48"/>
      <c r="N84" s="51"/>
      <c r="O84" s="51"/>
      <c r="P84" s="51"/>
    </row>
    <row r="85" spans="1:16" s="52" customFormat="1" ht="12.75" customHeight="1" x14ac:dyDescent="0.25">
      <c r="A85" s="48"/>
      <c r="B85" s="49"/>
      <c r="C85" s="49"/>
      <c r="D85" s="50" t="s">
        <v>106</v>
      </c>
      <c r="E85" s="48"/>
      <c r="F85" s="51">
        <v>52085.460000000006</v>
      </c>
      <c r="G85" s="48"/>
      <c r="H85" s="48"/>
      <c r="I85" s="51"/>
      <c r="J85" s="48"/>
      <c r="K85" s="48"/>
      <c r="L85" s="13">
        <f t="shared" si="5"/>
        <v>55731.442200000012</v>
      </c>
      <c r="M85" s="48"/>
      <c r="N85" s="51"/>
      <c r="O85" s="48"/>
      <c r="P85" s="51"/>
    </row>
    <row r="86" spans="1:16" ht="12.75" customHeight="1" x14ac:dyDescent="0.2">
      <c r="B86" s="10"/>
      <c r="C86" s="10"/>
      <c r="D86" s="23" t="s">
        <v>52</v>
      </c>
      <c r="F86" s="13">
        <v>48155.350000000006</v>
      </c>
      <c r="H86" s="13"/>
      <c r="J86" s="13"/>
      <c r="K86" s="13"/>
      <c r="L86" s="13">
        <f t="shared" si="5"/>
        <v>51526.224500000011</v>
      </c>
      <c r="N86" s="51"/>
    </row>
    <row r="87" spans="1:16" s="59" customFormat="1" ht="12.75" customHeight="1" x14ac:dyDescent="0.2">
      <c r="A87" s="57"/>
      <c r="B87" s="58"/>
      <c r="D87" s="59" t="s">
        <v>107</v>
      </c>
      <c r="E87" s="60"/>
      <c r="F87" s="60">
        <v>44522.700000000004</v>
      </c>
      <c r="G87" s="48"/>
      <c r="H87" s="48"/>
      <c r="I87" s="51"/>
      <c r="J87" s="48"/>
      <c r="K87" s="60"/>
      <c r="L87" s="13">
        <f t="shared" si="5"/>
        <v>47639.289000000004</v>
      </c>
      <c r="M87" s="28"/>
      <c r="N87" s="51"/>
    </row>
    <row r="88" spans="1:16" ht="12.75" customHeight="1" x14ac:dyDescent="0.2">
      <c r="B88" s="11">
        <v>35</v>
      </c>
      <c r="C88" s="10"/>
      <c r="D88" s="10" t="s">
        <v>42</v>
      </c>
      <c r="E88" s="1">
        <v>1</v>
      </c>
      <c r="F88" s="13">
        <v>60932.22</v>
      </c>
      <c r="H88" s="13"/>
      <c r="J88" s="13"/>
      <c r="K88" s="13"/>
      <c r="L88" s="13">
        <f t="shared" si="5"/>
        <v>65197.475400000003</v>
      </c>
      <c r="M88" s="13"/>
      <c r="N88" s="13"/>
    </row>
    <row r="89" spans="1:16" ht="12.75" customHeight="1" x14ac:dyDescent="0.2">
      <c r="B89" s="11">
        <v>36</v>
      </c>
      <c r="C89" s="10"/>
      <c r="D89" s="23" t="s">
        <v>45</v>
      </c>
      <c r="E89" s="1">
        <v>1</v>
      </c>
      <c r="F89" s="13">
        <v>60932.22</v>
      </c>
      <c r="H89" s="13"/>
      <c r="J89" s="13"/>
      <c r="K89" s="13"/>
      <c r="L89" s="13">
        <f t="shared" si="5"/>
        <v>65197.475400000003</v>
      </c>
      <c r="M89" s="13"/>
      <c r="N89" s="13"/>
    </row>
    <row r="90" spans="1:16" ht="12.75" customHeight="1" x14ac:dyDescent="0.2">
      <c r="B90" s="11">
        <v>37</v>
      </c>
      <c r="C90" s="10"/>
      <c r="D90" s="10" t="s">
        <v>46</v>
      </c>
      <c r="E90" s="1">
        <v>2</v>
      </c>
      <c r="F90" s="13">
        <v>59702.109479999999</v>
      </c>
      <c r="H90" s="13"/>
      <c r="J90" s="13"/>
      <c r="K90" s="13"/>
      <c r="L90" s="13">
        <f t="shared" si="5"/>
        <v>63881.2571436</v>
      </c>
      <c r="M90" s="13"/>
      <c r="N90" s="13"/>
    </row>
    <row r="91" spans="1:16" ht="12.75" customHeight="1" x14ac:dyDescent="0.2">
      <c r="B91" s="11">
        <v>38</v>
      </c>
      <c r="C91" s="10"/>
      <c r="D91" s="23" t="s">
        <v>85</v>
      </c>
      <c r="E91" s="1">
        <v>1</v>
      </c>
      <c r="F91" s="13">
        <v>54168.75</v>
      </c>
      <c r="H91" s="13"/>
      <c r="J91" s="13"/>
      <c r="K91" s="13"/>
      <c r="L91" s="13">
        <f t="shared" si="5"/>
        <v>57960.5625</v>
      </c>
      <c r="M91" s="13"/>
      <c r="N91" s="13"/>
    </row>
    <row r="92" spans="1:16" ht="12.75" customHeight="1" x14ac:dyDescent="0.2">
      <c r="B92" s="11">
        <v>39</v>
      </c>
      <c r="C92" s="10"/>
      <c r="D92" s="10" t="s">
        <v>50</v>
      </c>
      <c r="E92" s="1">
        <v>1</v>
      </c>
      <c r="F92" s="13">
        <v>54168.75</v>
      </c>
      <c r="H92" s="13"/>
      <c r="J92" s="13"/>
      <c r="K92" s="13"/>
      <c r="L92" s="13">
        <f t="shared" si="5"/>
        <v>57960.5625</v>
      </c>
      <c r="M92" s="13"/>
      <c r="N92" s="13"/>
    </row>
    <row r="93" spans="1:16" ht="12.75" customHeight="1" x14ac:dyDescent="0.2">
      <c r="B93" s="11">
        <v>40</v>
      </c>
      <c r="C93" s="10"/>
      <c r="D93" s="10" t="s">
        <v>53</v>
      </c>
      <c r="E93" s="1">
        <v>5</v>
      </c>
      <c r="F93" s="13">
        <v>46303.18</v>
      </c>
      <c r="H93" s="13"/>
      <c r="J93" s="13"/>
      <c r="K93" s="13"/>
      <c r="L93" s="13">
        <f t="shared" si="5"/>
        <v>49544.402600000001</v>
      </c>
      <c r="M93" s="13"/>
      <c r="N93" s="13"/>
    </row>
    <row r="94" spans="1:16" ht="12.75" customHeight="1" x14ac:dyDescent="0.2">
      <c r="B94" s="11">
        <v>41</v>
      </c>
      <c r="C94" s="10"/>
      <c r="D94" s="23" t="s">
        <v>55</v>
      </c>
      <c r="E94" s="1">
        <v>1</v>
      </c>
      <c r="F94" s="13">
        <v>39580.370000000003</v>
      </c>
      <c r="H94" s="13"/>
      <c r="J94" s="13"/>
      <c r="K94" s="13"/>
      <c r="L94" s="13">
        <f t="shared" si="5"/>
        <v>42350.995900000002</v>
      </c>
      <c r="M94" s="13"/>
      <c r="N94" s="13"/>
    </row>
    <row r="95" spans="1:16" ht="12.75" customHeight="1" x14ac:dyDescent="0.2">
      <c r="B95" s="11">
        <v>42</v>
      </c>
      <c r="C95" s="10"/>
      <c r="D95" s="10" t="s">
        <v>56</v>
      </c>
      <c r="E95" s="1">
        <v>4</v>
      </c>
      <c r="F95" s="13">
        <v>38057.760000000002</v>
      </c>
      <c r="H95" s="13"/>
      <c r="J95" s="13"/>
      <c r="K95" s="13"/>
      <c r="L95" s="13">
        <f>F95*(1+$O$8)</f>
        <v>40721.803200000002</v>
      </c>
      <c r="M95" s="13"/>
      <c r="N95" s="13"/>
    </row>
    <row r="96" spans="1:16" ht="12.75" customHeight="1" x14ac:dyDescent="0.2">
      <c r="C96" s="10"/>
      <c r="D96" s="12" t="s">
        <v>0</v>
      </c>
      <c r="E96" s="3">
        <f>SUM(E14:E95)</f>
        <v>83</v>
      </c>
      <c r="F96" s="13"/>
      <c r="G96" s="3">
        <f>SUM(G14:G95)</f>
        <v>0</v>
      </c>
      <c r="H96" s="13"/>
      <c r="I96" s="3">
        <f>SUM(I14:I95)</f>
        <v>0</v>
      </c>
      <c r="J96" s="13"/>
      <c r="K96" s="3">
        <f>SUM(K14:K95)</f>
        <v>0</v>
      </c>
      <c r="L96" s="13"/>
      <c r="M96" s="3">
        <f>SUM(M14:M95)</f>
        <v>0</v>
      </c>
      <c r="N96" s="13"/>
    </row>
    <row r="97" spans="2:16" ht="12.75" customHeight="1" x14ac:dyDescent="0.2">
      <c r="C97" s="10"/>
      <c r="F97" s="13"/>
      <c r="H97" s="13"/>
      <c r="J97" s="13"/>
      <c r="K97" s="13"/>
      <c r="L97" s="13"/>
      <c r="N97" s="13"/>
    </row>
    <row r="98" spans="2:16" ht="12.75" customHeight="1" x14ac:dyDescent="0.2">
      <c r="C98" s="10"/>
      <c r="D98" s="10" t="s">
        <v>8</v>
      </c>
      <c r="E98" s="13"/>
      <c r="F98" s="13"/>
      <c r="H98" s="13"/>
      <c r="J98" s="13"/>
      <c r="K98" s="13"/>
      <c r="L98" s="13"/>
      <c r="M98" s="13"/>
      <c r="N98" s="13"/>
    </row>
    <row r="99" spans="2:16" ht="12.75" customHeight="1" x14ac:dyDescent="0.2">
      <c r="C99" s="10"/>
      <c r="D99" s="10" t="s">
        <v>5</v>
      </c>
      <c r="E99" s="13"/>
      <c r="F99" s="13"/>
      <c r="H99" s="13"/>
      <c r="J99" s="13"/>
      <c r="K99" s="13"/>
      <c r="L99" s="13"/>
      <c r="M99" s="13"/>
      <c r="N99" s="13"/>
    </row>
    <row r="100" spans="2:16" ht="12.75" customHeight="1" x14ac:dyDescent="0.2">
      <c r="B100" s="11">
        <v>43</v>
      </c>
      <c r="C100" s="10"/>
      <c r="D100" s="10" t="s">
        <v>83</v>
      </c>
      <c r="E100" s="13">
        <v>4</v>
      </c>
      <c r="F100" s="13">
        <v>132400.10535520292</v>
      </c>
      <c r="H100" s="13"/>
      <c r="J100" s="13"/>
      <c r="K100" s="13"/>
      <c r="L100" s="13">
        <f t="shared" ref="L100:L102" si="6">F100*(1+$O$8)</f>
        <v>141668.11273006714</v>
      </c>
      <c r="M100" s="13"/>
      <c r="N100" s="13"/>
      <c r="P100" s="13"/>
    </row>
    <row r="101" spans="2:16" ht="12.75" customHeight="1" x14ac:dyDescent="0.2">
      <c r="B101" s="11">
        <v>44</v>
      </c>
      <c r="C101" s="10"/>
      <c r="D101" s="2" t="s">
        <v>4</v>
      </c>
      <c r="E101" s="1">
        <v>2</v>
      </c>
      <c r="F101" s="13">
        <v>126185.96906897998</v>
      </c>
      <c r="J101" s="13"/>
      <c r="L101" s="13">
        <f t="shared" si="6"/>
        <v>135018.98690380857</v>
      </c>
      <c r="N101" s="13"/>
    </row>
    <row r="102" spans="2:16" ht="12.75" customHeight="1" x14ac:dyDescent="0.2">
      <c r="B102" s="11">
        <v>45</v>
      </c>
      <c r="C102" s="10"/>
      <c r="D102" s="10" t="s">
        <v>7</v>
      </c>
      <c r="E102" s="13">
        <v>1</v>
      </c>
      <c r="F102" s="13">
        <v>120203.12900753497</v>
      </c>
      <c r="H102" s="13"/>
      <c r="J102" s="13"/>
      <c r="K102" s="13"/>
      <c r="L102" s="13">
        <f t="shared" si="6"/>
        <v>128617.34803806242</v>
      </c>
      <c r="M102" s="13"/>
      <c r="N102" s="13"/>
    </row>
    <row r="103" spans="2:16" ht="12.75" customHeight="1" x14ac:dyDescent="0.2">
      <c r="B103" s="11">
        <v>46</v>
      </c>
      <c r="C103" s="10"/>
      <c r="D103" s="10" t="s">
        <v>86</v>
      </c>
      <c r="E103" s="13">
        <v>8</v>
      </c>
      <c r="F103" s="13">
        <v>108947.95779282352</v>
      </c>
      <c r="H103" s="13"/>
      <c r="J103" s="13"/>
      <c r="K103" s="13"/>
      <c r="L103" s="13">
        <f>F103*(1+$O$8)</f>
        <v>116574.31483832118</v>
      </c>
      <c r="M103" s="13"/>
      <c r="N103" s="13"/>
    </row>
    <row r="104" spans="2:16" ht="12.75" customHeight="1" x14ac:dyDescent="0.2">
      <c r="B104" s="1"/>
      <c r="C104" s="10"/>
      <c r="D104" s="12" t="s">
        <v>0</v>
      </c>
      <c r="E104" s="3">
        <f>SUM(E100:E103)</f>
        <v>15</v>
      </c>
      <c r="F104" s="13"/>
      <c r="G104" s="3">
        <f>SUM(G100:G103)</f>
        <v>0</v>
      </c>
      <c r="H104" s="13"/>
      <c r="I104" s="3">
        <f>SUM(I100:I103)</f>
        <v>0</v>
      </c>
      <c r="J104" s="13"/>
      <c r="K104" s="3">
        <f>SUM(K100:K103)</f>
        <v>0</v>
      </c>
      <c r="L104" s="13"/>
      <c r="M104" s="3">
        <f>SUM(M100:M103)</f>
        <v>0</v>
      </c>
      <c r="N104" s="13"/>
    </row>
    <row r="105" spans="2:16" ht="12.75" customHeight="1" x14ac:dyDescent="0.2">
      <c r="B105" s="1"/>
      <c r="C105" s="10"/>
      <c r="D105" s="4"/>
      <c r="E105" s="13"/>
      <c r="F105" s="13"/>
      <c r="H105" s="13"/>
      <c r="J105" s="13"/>
      <c r="K105" s="13"/>
      <c r="L105" s="13"/>
      <c r="M105" s="13"/>
      <c r="N105" s="13"/>
    </row>
    <row r="106" spans="2:16" ht="12.75" customHeight="1" x14ac:dyDescent="0.2">
      <c r="B106" s="10"/>
      <c r="C106" s="10"/>
      <c r="D106" s="10" t="s">
        <v>6</v>
      </c>
      <c r="E106" s="13"/>
      <c r="F106" s="13"/>
      <c r="H106" s="13"/>
      <c r="J106" s="13"/>
      <c r="K106" s="13"/>
      <c r="L106" s="13"/>
      <c r="M106" s="13"/>
      <c r="N106" s="13"/>
    </row>
    <row r="107" spans="2:16" ht="12.75" customHeight="1" x14ac:dyDescent="0.2">
      <c r="B107" s="10"/>
      <c r="C107" s="10"/>
      <c r="D107" s="10" t="s">
        <v>5</v>
      </c>
      <c r="E107" s="13"/>
      <c r="F107" s="13"/>
      <c r="H107" s="13"/>
      <c r="J107" s="13"/>
      <c r="K107" s="13"/>
      <c r="L107" s="13"/>
      <c r="M107" s="13"/>
      <c r="N107" s="13"/>
    </row>
    <row r="108" spans="2:16" ht="12.75" customHeight="1" x14ac:dyDescent="0.2">
      <c r="B108" s="11">
        <v>47</v>
      </c>
      <c r="C108" s="10"/>
      <c r="D108" s="10" t="s">
        <v>4</v>
      </c>
      <c r="E108" s="13">
        <v>60</v>
      </c>
      <c r="F108" s="13">
        <v>100849.63340115908</v>
      </c>
      <c r="H108" s="13"/>
      <c r="J108" s="13"/>
      <c r="K108" s="13"/>
      <c r="L108" s="13">
        <f>F108*(1+$O$8)</f>
        <v>107909.10773924022</v>
      </c>
      <c r="M108" s="13"/>
      <c r="N108" s="13"/>
    </row>
    <row r="109" spans="2:16" ht="12.75" customHeight="1" x14ac:dyDescent="0.2">
      <c r="B109" s="11">
        <v>48</v>
      </c>
      <c r="C109" s="10"/>
      <c r="D109" s="10" t="s">
        <v>3</v>
      </c>
      <c r="E109" s="13">
        <v>55</v>
      </c>
      <c r="F109" s="13">
        <v>50755.498279905842</v>
      </c>
      <c r="H109" s="13"/>
      <c r="J109" s="13"/>
      <c r="K109" s="14"/>
      <c r="L109" s="13">
        <f>F109*(1+$O$8)</f>
        <v>54308.383159499252</v>
      </c>
      <c r="M109" s="13"/>
      <c r="N109" s="13"/>
    </row>
    <row r="110" spans="2:16" ht="12.75" customHeight="1" x14ac:dyDescent="0.2">
      <c r="B110" s="1"/>
      <c r="C110" s="10"/>
      <c r="D110" s="12" t="s">
        <v>0</v>
      </c>
      <c r="E110" s="3">
        <f>SUM(E108:E109)</f>
        <v>115</v>
      </c>
      <c r="F110" s="13"/>
      <c r="G110" s="3">
        <f>SUM(G108:G109)</f>
        <v>0</v>
      </c>
      <c r="H110" s="13"/>
      <c r="I110" s="3">
        <f>SUM(I108:I109)</f>
        <v>0</v>
      </c>
      <c r="J110" s="13"/>
      <c r="K110" s="13">
        <f>SUM(K108:K109)</f>
        <v>0</v>
      </c>
      <c r="L110" s="13"/>
      <c r="M110" s="3">
        <f>SUM(M108:M109)</f>
        <v>0</v>
      </c>
      <c r="N110" s="13"/>
    </row>
    <row r="111" spans="2:16" ht="12.75" customHeight="1" x14ac:dyDescent="0.2">
      <c r="B111" s="1"/>
      <c r="C111" s="10"/>
      <c r="D111" s="4"/>
      <c r="E111" s="13"/>
      <c r="F111" s="13"/>
      <c r="H111" s="13"/>
      <c r="J111" s="13"/>
      <c r="K111" s="13"/>
      <c r="L111" s="13"/>
      <c r="M111" s="13"/>
      <c r="N111" s="13"/>
    </row>
    <row r="112" spans="2:16" ht="12.75" customHeight="1" x14ac:dyDescent="0.2">
      <c r="B112" s="10"/>
      <c r="C112" s="10"/>
      <c r="D112" s="10" t="s">
        <v>2</v>
      </c>
      <c r="E112" s="13"/>
      <c r="F112" s="13"/>
      <c r="H112" s="13"/>
      <c r="J112" s="13"/>
      <c r="K112" s="13"/>
      <c r="L112" s="13"/>
      <c r="M112" s="13"/>
      <c r="N112" s="13"/>
    </row>
    <row r="113" spans="2:14" ht="12.75" customHeight="1" x14ac:dyDescent="0.2">
      <c r="B113" s="10"/>
      <c r="C113" s="10"/>
      <c r="D113" s="10" t="s">
        <v>108</v>
      </c>
      <c r="E113" s="13"/>
      <c r="F113" s="13"/>
      <c r="H113" s="13"/>
      <c r="J113" s="13"/>
      <c r="K113" s="13"/>
      <c r="L113" s="13"/>
      <c r="M113" s="13"/>
      <c r="N113" s="13"/>
    </row>
    <row r="114" spans="2:14" ht="12.75" customHeight="1" x14ac:dyDescent="0.2">
      <c r="B114" s="11">
        <v>49</v>
      </c>
      <c r="C114" s="10"/>
      <c r="D114" s="10" t="s">
        <v>1</v>
      </c>
      <c r="E114" s="13">
        <v>1</v>
      </c>
      <c r="F114" s="13">
        <v>95672.704549302463</v>
      </c>
      <c r="H114" s="13"/>
      <c r="J114" s="13"/>
      <c r="K114" s="14"/>
      <c r="L114" s="13">
        <f>F114*(1+$O$8)</f>
        <v>102369.79386775364</v>
      </c>
      <c r="M114" s="13"/>
      <c r="N114" s="13"/>
    </row>
    <row r="115" spans="2:14" ht="12.75" customHeight="1" x14ac:dyDescent="0.2">
      <c r="B115" s="10"/>
      <c r="C115" s="10"/>
      <c r="D115" s="12" t="s">
        <v>0</v>
      </c>
      <c r="E115" s="3">
        <f>SUM(E114:E114)</f>
        <v>1</v>
      </c>
      <c r="F115" s="13"/>
      <c r="G115" s="3">
        <f>SUM(G114:G114)</f>
        <v>0</v>
      </c>
      <c r="H115" s="13"/>
      <c r="I115" s="3">
        <f>SUM(I114:I114)</f>
        <v>0</v>
      </c>
      <c r="J115" s="13"/>
      <c r="K115" s="13">
        <f>SUM(K114:K114)</f>
        <v>0</v>
      </c>
      <c r="L115" s="13"/>
      <c r="M115" s="3">
        <f>SUM(M114:M114)</f>
        <v>0</v>
      </c>
      <c r="N115" s="13"/>
    </row>
    <row r="116" spans="2:14" ht="12.75" customHeight="1" x14ac:dyDescent="0.2">
      <c r="B116" s="10"/>
      <c r="C116" s="10"/>
      <c r="E116" s="13"/>
      <c r="F116" s="13"/>
      <c r="H116" s="13"/>
      <c r="J116" s="13"/>
      <c r="K116" s="14"/>
      <c r="L116" s="13"/>
      <c r="N116" s="13"/>
    </row>
    <row r="117" spans="2:14" ht="12.75" customHeight="1" x14ac:dyDescent="0.2">
      <c r="B117" s="10"/>
      <c r="C117" s="10"/>
      <c r="D117" s="10" t="s">
        <v>87</v>
      </c>
      <c r="E117" s="3">
        <f>E115+E110+E104+E96</f>
        <v>214</v>
      </c>
      <c r="F117" s="13"/>
      <c r="G117" s="3">
        <f>G115+G110+G104+G96</f>
        <v>0</v>
      </c>
      <c r="H117" s="13"/>
      <c r="I117" s="3">
        <f>I115+I110+I104+I96</f>
        <v>0</v>
      </c>
      <c r="J117" s="13"/>
      <c r="K117" s="3">
        <f>K115+K110+K104+K96</f>
        <v>0</v>
      </c>
      <c r="L117" s="13"/>
      <c r="M117" s="3">
        <f>M115+M110+M104+M96</f>
        <v>0</v>
      </c>
      <c r="N117" s="13"/>
    </row>
    <row r="118" spans="2:14" ht="12.75" customHeight="1" x14ac:dyDescent="0.2">
      <c r="B118" s="10"/>
      <c r="C118" s="10"/>
      <c r="E118" s="10"/>
      <c r="F118" s="13"/>
      <c r="H118" s="13"/>
      <c r="J118" s="13"/>
      <c r="K118" s="13"/>
      <c r="L118" s="13"/>
      <c r="N118" s="13"/>
    </row>
    <row r="119" spans="2:14" ht="12.75" customHeight="1" x14ac:dyDescent="0.2">
      <c r="B119" s="10"/>
      <c r="C119" s="10"/>
      <c r="E119" s="10"/>
      <c r="F119" s="13"/>
      <c r="H119" s="13"/>
      <c r="J119" s="13"/>
      <c r="K119" s="13"/>
      <c r="L119" s="13"/>
      <c r="N119" s="13"/>
    </row>
    <row r="120" spans="2:14" ht="12.75" customHeight="1" x14ac:dyDescent="0.2">
      <c r="B120" s="10"/>
      <c r="C120" s="10"/>
      <c r="E120" s="10"/>
      <c r="F120" s="13"/>
      <c r="H120" s="13"/>
      <c r="J120" s="13"/>
      <c r="K120" s="13"/>
      <c r="L120" s="13"/>
      <c r="N120" s="13"/>
    </row>
    <row r="121" spans="2:14" ht="12.75" customHeight="1" x14ac:dyDescent="0.2">
      <c r="B121" s="10"/>
      <c r="C121" s="10"/>
      <c r="E121" s="10"/>
      <c r="F121" s="13"/>
      <c r="H121" s="13"/>
      <c r="J121" s="13"/>
      <c r="K121" s="13"/>
      <c r="L121" s="13"/>
      <c r="N121" s="13"/>
    </row>
    <row r="122" spans="2:14" ht="12.75" customHeight="1" x14ac:dyDescent="0.2">
      <c r="B122" s="10"/>
      <c r="C122" s="10"/>
      <c r="E122" s="10"/>
      <c r="F122" s="13"/>
      <c r="H122" s="13"/>
      <c r="J122" s="13"/>
      <c r="K122" s="13"/>
      <c r="L122" s="13"/>
      <c r="N122" s="13"/>
    </row>
    <row r="123" spans="2:14" ht="12.75" customHeight="1" x14ac:dyDescent="0.2">
      <c r="B123" s="10"/>
      <c r="C123" s="10"/>
      <c r="E123" s="10"/>
      <c r="F123" s="13"/>
      <c r="H123" s="13"/>
      <c r="J123" s="13"/>
      <c r="K123" s="13"/>
      <c r="L123" s="13"/>
      <c r="N123" s="13"/>
    </row>
    <row r="124" spans="2:14" ht="12.75" customHeight="1" x14ac:dyDescent="0.2">
      <c r="B124" s="10"/>
      <c r="C124" s="10"/>
      <c r="E124" s="10"/>
      <c r="F124" s="13"/>
      <c r="H124" s="13"/>
      <c r="J124" s="13"/>
      <c r="K124" s="13"/>
      <c r="L124" s="13"/>
      <c r="N124" s="13"/>
    </row>
    <row r="125" spans="2:14" ht="12.75" customHeight="1" x14ac:dyDescent="0.2">
      <c r="B125" s="10"/>
      <c r="C125" s="10"/>
      <c r="E125" s="10"/>
      <c r="F125" s="13"/>
      <c r="H125" s="13"/>
      <c r="J125" s="13"/>
      <c r="K125" s="13"/>
      <c r="L125" s="13"/>
      <c r="N125" s="13"/>
    </row>
    <row r="126" spans="2:14" ht="12.75" customHeight="1" x14ac:dyDescent="0.2">
      <c r="B126" s="10"/>
      <c r="C126" s="10"/>
      <c r="E126" s="10"/>
      <c r="F126" s="13"/>
      <c r="H126" s="13"/>
      <c r="J126" s="13"/>
      <c r="K126" s="13"/>
      <c r="L126" s="13"/>
      <c r="N126" s="13"/>
    </row>
    <row r="127" spans="2:14" ht="12.75" customHeight="1" x14ac:dyDescent="0.2">
      <c r="B127" s="10"/>
      <c r="C127" s="10"/>
      <c r="E127" s="10"/>
      <c r="F127" s="13"/>
      <c r="H127" s="13"/>
      <c r="J127" s="13"/>
      <c r="K127" s="13"/>
      <c r="L127" s="13"/>
      <c r="N127" s="13"/>
    </row>
    <row r="128" spans="2:14" ht="12.75" customHeight="1" x14ac:dyDescent="0.2">
      <c r="B128" s="10"/>
      <c r="C128" s="10"/>
      <c r="E128" s="10"/>
      <c r="F128" s="13"/>
      <c r="H128" s="13"/>
      <c r="J128" s="13"/>
      <c r="K128" s="13"/>
      <c r="L128" s="13"/>
      <c r="N128" s="13"/>
    </row>
    <row r="129" spans="2:14" ht="12.75" customHeight="1" x14ac:dyDescent="0.2">
      <c r="B129" s="10"/>
      <c r="C129" s="10"/>
      <c r="E129" s="10"/>
      <c r="F129" s="13"/>
      <c r="H129" s="13"/>
      <c r="J129" s="13"/>
      <c r="K129" s="13"/>
      <c r="L129" s="13"/>
      <c r="N129" s="13"/>
    </row>
    <row r="130" spans="2:14" ht="12.75" customHeight="1" x14ac:dyDescent="0.2">
      <c r="B130" s="10"/>
      <c r="C130" s="10"/>
      <c r="E130" s="10"/>
      <c r="F130" s="13"/>
      <c r="H130" s="13"/>
      <c r="J130" s="13"/>
      <c r="K130" s="13"/>
      <c r="L130" s="13"/>
      <c r="N130" s="13"/>
    </row>
    <row r="131" spans="2:14" ht="12.75" customHeight="1" x14ac:dyDescent="0.2">
      <c r="B131" s="10"/>
      <c r="C131" s="10"/>
      <c r="E131" s="10"/>
      <c r="F131" s="13"/>
      <c r="H131" s="13"/>
      <c r="J131" s="13"/>
      <c r="K131" s="13"/>
      <c r="L131" s="13"/>
      <c r="N131" s="13"/>
    </row>
    <row r="132" spans="2:14" ht="12.75" customHeight="1" x14ac:dyDescent="0.2">
      <c r="B132" s="10"/>
      <c r="C132" s="10"/>
      <c r="E132" s="10"/>
      <c r="F132" s="13"/>
      <c r="H132" s="13"/>
      <c r="J132" s="13"/>
      <c r="K132" s="13"/>
      <c r="L132" s="13"/>
      <c r="N132" s="13"/>
    </row>
    <row r="133" spans="2:14" ht="12.75" customHeight="1" x14ac:dyDescent="0.2">
      <c r="B133" s="10"/>
      <c r="C133" s="10"/>
      <c r="E133" s="10"/>
      <c r="F133" s="13"/>
      <c r="H133" s="13"/>
      <c r="J133" s="13"/>
      <c r="K133" s="13"/>
      <c r="L133" s="13"/>
      <c r="N133" s="13"/>
    </row>
    <row r="134" spans="2:14" ht="12.75" customHeight="1" x14ac:dyDescent="0.2">
      <c r="B134" s="10"/>
      <c r="C134" s="10"/>
      <c r="E134" s="10"/>
      <c r="F134" s="13"/>
      <c r="H134" s="13"/>
      <c r="J134" s="13"/>
      <c r="K134" s="13"/>
      <c r="L134" s="13"/>
      <c r="N134" s="13"/>
    </row>
    <row r="135" spans="2:14" ht="12.75" customHeight="1" x14ac:dyDescent="0.2">
      <c r="B135" s="10"/>
      <c r="C135" s="10"/>
      <c r="E135" s="10"/>
      <c r="F135" s="13"/>
      <c r="H135" s="13"/>
      <c r="J135" s="13"/>
      <c r="K135" s="13"/>
      <c r="L135" s="13"/>
      <c r="N135" s="13"/>
    </row>
    <row r="136" spans="2:14" ht="12.75" customHeight="1" x14ac:dyDescent="0.2">
      <c r="B136" s="10"/>
      <c r="C136" s="10"/>
      <c r="E136" s="10"/>
      <c r="F136" s="13"/>
      <c r="H136" s="13"/>
      <c r="J136" s="13"/>
      <c r="K136" s="13"/>
      <c r="L136" s="13"/>
      <c r="N136" s="13"/>
    </row>
    <row r="137" spans="2:14" ht="12.75" customHeight="1" x14ac:dyDescent="0.2">
      <c r="B137" s="10"/>
      <c r="C137" s="10"/>
      <c r="E137" s="10"/>
      <c r="F137" s="13"/>
      <c r="H137" s="13"/>
      <c r="J137" s="13"/>
      <c r="K137" s="13"/>
      <c r="L137" s="13"/>
      <c r="N137" s="13"/>
    </row>
    <row r="138" spans="2:14" ht="12.75" customHeight="1" x14ac:dyDescent="0.2">
      <c r="B138" s="10"/>
      <c r="C138" s="10"/>
      <c r="E138" s="10"/>
      <c r="F138" s="13"/>
      <c r="H138" s="13"/>
      <c r="J138" s="13"/>
      <c r="K138" s="13"/>
      <c r="L138" s="13"/>
      <c r="N138" s="13"/>
    </row>
    <row r="139" spans="2:14" ht="12.75" customHeight="1" x14ac:dyDescent="0.2">
      <c r="B139" s="10"/>
      <c r="C139" s="10"/>
      <c r="E139" s="10"/>
      <c r="F139" s="13"/>
      <c r="H139" s="13"/>
      <c r="J139" s="13"/>
      <c r="K139" s="13"/>
      <c r="L139" s="13"/>
      <c r="N139" s="13"/>
    </row>
    <row r="140" spans="2:14" ht="12.75" customHeight="1" x14ac:dyDescent="0.2">
      <c r="B140" s="10"/>
      <c r="C140" s="10"/>
      <c r="E140" s="10"/>
      <c r="F140" s="13"/>
      <c r="H140" s="13"/>
      <c r="J140" s="13"/>
      <c r="K140" s="13"/>
      <c r="L140" s="13"/>
      <c r="N140" s="13"/>
    </row>
    <row r="141" spans="2:14" ht="12.75" customHeight="1" x14ac:dyDescent="0.2">
      <c r="B141" s="10"/>
      <c r="C141" s="10"/>
      <c r="E141" s="10"/>
      <c r="F141" s="13"/>
      <c r="H141" s="13"/>
      <c r="J141" s="13"/>
      <c r="K141" s="13"/>
      <c r="L141" s="13"/>
      <c r="N141" s="13"/>
    </row>
    <row r="142" spans="2:14" ht="12.75" customHeight="1" x14ac:dyDescent="0.2">
      <c r="B142" s="10"/>
      <c r="C142" s="10"/>
      <c r="E142" s="10"/>
      <c r="F142" s="13"/>
      <c r="H142" s="13"/>
      <c r="J142" s="13"/>
      <c r="K142" s="13"/>
      <c r="L142" s="13"/>
      <c r="N142" s="13"/>
    </row>
    <row r="143" spans="2:14" ht="12.75" customHeight="1" x14ac:dyDescent="0.2">
      <c r="B143" s="10"/>
      <c r="C143" s="10"/>
      <c r="E143" s="10"/>
      <c r="F143" s="13"/>
      <c r="H143" s="13"/>
      <c r="J143" s="13"/>
      <c r="K143" s="13"/>
      <c r="L143" s="13"/>
      <c r="N143" s="13"/>
    </row>
    <row r="144" spans="2:14" ht="12.75" customHeight="1" x14ac:dyDescent="0.2">
      <c r="B144" s="10"/>
      <c r="C144" s="10"/>
      <c r="E144" s="10"/>
      <c r="F144" s="13"/>
      <c r="H144" s="13"/>
      <c r="J144" s="13"/>
      <c r="K144" s="13"/>
      <c r="L144" s="13"/>
      <c r="N144" s="13"/>
    </row>
    <row r="145" spans="2:14" ht="12.75" customHeight="1" x14ac:dyDescent="0.2">
      <c r="B145" s="10"/>
      <c r="C145" s="10"/>
      <c r="E145" s="10"/>
      <c r="F145" s="13"/>
      <c r="H145" s="13"/>
      <c r="J145" s="13"/>
      <c r="K145" s="13"/>
      <c r="L145" s="13"/>
      <c r="N145" s="13"/>
    </row>
    <row r="146" spans="2:14" ht="12.75" customHeight="1" x14ac:dyDescent="0.2">
      <c r="B146" s="10"/>
      <c r="C146" s="10"/>
      <c r="E146" s="10"/>
      <c r="F146" s="13"/>
      <c r="H146" s="13"/>
      <c r="J146" s="13"/>
      <c r="K146" s="13"/>
      <c r="L146" s="13"/>
      <c r="N146" s="13"/>
    </row>
    <row r="147" spans="2:14" ht="12.75" customHeight="1" x14ac:dyDescent="0.2">
      <c r="B147" s="10"/>
      <c r="C147" s="10"/>
      <c r="E147" s="10"/>
      <c r="F147" s="13"/>
      <c r="H147" s="13"/>
      <c r="J147" s="13"/>
      <c r="K147" s="13"/>
      <c r="L147" s="13"/>
      <c r="N147" s="13"/>
    </row>
    <row r="148" spans="2:14" ht="12.75" customHeight="1" x14ac:dyDescent="0.2">
      <c r="B148" s="10"/>
      <c r="C148" s="10"/>
      <c r="E148" s="10"/>
      <c r="F148" s="13"/>
      <c r="H148" s="13"/>
      <c r="J148" s="13"/>
      <c r="K148" s="13"/>
      <c r="L148" s="13"/>
      <c r="N148" s="13"/>
    </row>
    <row r="149" spans="2:14" ht="12.75" customHeight="1" x14ac:dyDescent="0.2">
      <c r="B149" s="10"/>
      <c r="C149" s="10"/>
      <c r="E149" s="10"/>
      <c r="F149" s="13"/>
      <c r="H149" s="13"/>
      <c r="J149" s="13"/>
      <c r="K149" s="13"/>
      <c r="L149" s="13"/>
      <c r="N149" s="13"/>
    </row>
    <row r="150" spans="2:14" ht="12.75" customHeight="1" x14ac:dyDescent="0.2">
      <c r="B150" s="10"/>
      <c r="C150" s="10"/>
      <c r="E150" s="10"/>
      <c r="F150" s="13"/>
      <c r="H150" s="13"/>
      <c r="J150" s="13"/>
      <c r="K150" s="13"/>
      <c r="L150" s="13"/>
      <c r="N150" s="13"/>
    </row>
    <row r="151" spans="2:14" ht="12.75" customHeight="1" x14ac:dyDescent="0.2">
      <c r="B151" s="10"/>
      <c r="C151" s="10"/>
      <c r="E151" s="10"/>
      <c r="F151" s="13"/>
      <c r="H151" s="13"/>
      <c r="J151" s="13"/>
      <c r="K151" s="13"/>
      <c r="L151" s="13"/>
      <c r="N151" s="13"/>
    </row>
    <row r="152" spans="2:14" ht="12.75" customHeight="1" x14ac:dyDescent="0.2">
      <c r="B152" s="10"/>
      <c r="C152" s="10"/>
      <c r="E152" s="10"/>
      <c r="F152" s="13"/>
      <c r="H152" s="13"/>
      <c r="J152" s="13"/>
      <c r="K152" s="13"/>
      <c r="L152" s="13"/>
      <c r="N152" s="13"/>
    </row>
    <row r="153" spans="2:14" ht="12.75" customHeight="1" x14ac:dyDescent="0.2">
      <c r="B153" s="10"/>
      <c r="C153" s="10"/>
      <c r="E153" s="10"/>
      <c r="F153" s="13"/>
      <c r="H153" s="13"/>
      <c r="J153" s="13"/>
      <c r="K153" s="13"/>
      <c r="L153" s="13"/>
      <c r="N153" s="13"/>
    </row>
    <row r="154" spans="2:14" ht="12.75" customHeight="1" x14ac:dyDescent="0.2">
      <c r="B154" s="10"/>
      <c r="C154" s="10"/>
      <c r="E154" s="10"/>
      <c r="F154" s="13"/>
      <c r="H154" s="13"/>
      <c r="J154" s="13"/>
      <c r="K154" s="13"/>
      <c r="L154" s="13"/>
      <c r="N154" s="13"/>
    </row>
    <row r="155" spans="2:14" ht="12.75" customHeight="1" x14ac:dyDescent="0.2">
      <c r="B155" s="10"/>
      <c r="C155" s="10"/>
      <c r="E155" s="10"/>
      <c r="F155" s="13"/>
      <c r="H155" s="13"/>
      <c r="J155" s="13"/>
      <c r="K155" s="13"/>
      <c r="L155" s="13"/>
      <c r="N155" s="13"/>
    </row>
    <row r="156" spans="2:14" ht="12.75" customHeight="1" x14ac:dyDescent="0.2">
      <c r="B156" s="10"/>
      <c r="C156" s="10"/>
      <c r="E156" s="10"/>
      <c r="F156" s="13"/>
      <c r="H156" s="13"/>
      <c r="J156" s="13"/>
      <c r="K156" s="13"/>
      <c r="L156" s="13"/>
      <c r="N156" s="13"/>
    </row>
    <row r="157" spans="2:14" ht="12.75" customHeight="1" x14ac:dyDescent="0.2">
      <c r="B157" s="10"/>
      <c r="C157" s="10"/>
      <c r="E157" s="10"/>
      <c r="F157" s="13"/>
      <c r="H157" s="13"/>
      <c r="J157" s="13"/>
      <c r="K157" s="13"/>
      <c r="L157" s="13"/>
      <c r="N157" s="13"/>
    </row>
    <row r="158" spans="2:14" ht="12.75" customHeight="1" x14ac:dyDescent="0.2">
      <c r="B158" s="10"/>
      <c r="C158" s="10"/>
      <c r="E158" s="10"/>
      <c r="F158" s="13"/>
      <c r="H158" s="13"/>
      <c r="J158" s="13"/>
      <c r="K158" s="13"/>
      <c r="L158" s="13"/>
      <c r="N158" s="13"/>
    </row>
    <row r="159" spans="2:14" ht="12.75" customHeight="1" x14ac:dyDescent="0.2">
      <c r="B159" s="10"/>
      <c r="C159" s="10"/>
      <c r="E159" s="10"/>
      <c r="F159" s="13"/>
      <c r="H159" s="13"/>
      <c r="J159" s="13"/>
      <c r="K159" s="13"/>
      <c r="L159" s="13"/>
      <c r="N159" s="13"/>
    </row>
    <row r="160" spans="2:14" ht="12.75" customHeight="1" x14ac:dyDescent="0.2">
      <c r="B160" s="10"/>
      <c r="C160" s="10"/>
      <c r="E160" s="10"/>
      <c r="F160" s="13"/>
      <c r="H160" s="13"/>
      <c r="J160" s="13"/>
      <c r="K160" s="13"/>
      <c r="L160" s="13"/>
      <c r="N160" s="13"/>
    </row>
    <row r="161" spans="2:14" ht="12.75" customHeight="1" x14ac:dyDescent="0.2">
      <c r="B161" s="10"/>
      <c r="C161" s="10"/>
      <c r="E161" s="10"/>
      <c r="F161" s="13"/>
      <c r="H161" s="13"/>
      <c r="J161" s="13"/>
      <c r="K161" s="13"/>
      <c r="L161" s="13"/>
      <c r="N161" s="13"/>
    </row>
    <row r="162" spans="2:14" ht="12.75" customHeight="1" x14ac:dyDescent="0.2">
      <c r="B162" s="10"/>
      <c r="C162" s="10"/>
      <c r="E162" s="10"/>
      <c r="F162" s="13"/>
      <c r="H162" s="13"/>
      <c r="J162" s="13"/>
      <c r="K162" s="13"/>
      <c r="L162" s="13"/>
      <c r="N162" s="13"/>
    </row>
    <row r="163" spans="2:14" ht="12.75" customHeight="1" x14ac:dyDescent="0.2">
      <c r="B163" s="10"/>
      <c r="C163" s="10"/>
      <c r="E163" s="10"/>
      <c r="F163" s="13"/>
      <c r="H163" s="13"/>
      <c r="J163" s="13"/>
      <c r="K163" s="13"/>
      <c r="L163" s="13"/>
      <c r="N163" s="13"/>
    </row>
    <row r="164" spans="2:14" ht="12.75" customHeight="1" x14ac:dyDescent="0.2">
      <c r="B164" s="10"/>
      <c r="C164" s="10"/>
      <c r="E164" s="10"/>
      <c r="F164" s="13"/>
      <c r="H164" s="13"/>
      <c r="J164" s="13"/>
      <c r="K164" s="13"/>
      <c r="L164" s="13"/>
      <c r="N164" s="13"/>
    </row>
    <row r="165" spans="2:14" ht="12.75" customHeight="1" x14ac:dyDescent="0.2">
      <c r="B165" s="10"/>
      <c r="C165" s="10"/>
      <c r="E165" s="10"/>
      <c r="F165" s="13"/>
      <c r="H165" s="13"/>
      <c r="J165" s="13"/>
      <c r="K165" s="13"/>
      <c r="L165" s="13"/>
      <c r="N165" s="13"/>
    </row>
    <row r="166" spans="2:14" ht="12.75" customHeight="1" x14ac:dyDescent="0.2">
      <c r="B166" s="10"/>
      <c r="C166" s="10"/>
      <c r="E166" s="10"/>
      <c r="F166" s="13"/>
      <c r="H166" s="13"/>
      <c r="J166" s="13"/>
      <c r="K166" s="13"/>
      <c r="L166" s="13"/>
      <c r="N166" s="13"/>
    </row>
    <row r="167" spans="2:14" ht="12.75" customHeight="1" x14ac:dyDescent="0.2">
      <c r="B167" s="10"/>
      <c r="C167" s="10"/>
      <c r="E167" s="10"/>
      <c r="F167" s="13"/>
      <c r="H167" s="13"/>
      <c r="J167" s="13"/>
      <c r="K167" s="13"/>
      <c r="L167" s="13"/>
      <c r="N167" s="13"/>
    </row>
    <row r="168" spans="2:14" ht="12.75" customHeight="1" x14ac:dyDescent="0.2">
      <c r="B168" s="10"/>
      <c r="C168" s="10"/>
      <c r="E168" s="10"/>
      <c r="F168" s="13"/>
      <c r="H168" s="13"/>
      <c r="J168" s="13"/>
      <c r="K168" s="13"/>
      <c r="L168" s="13"/>
      <c r="N168" s="13"/>
    </row>
    <row r="169" spans="2:14" ht="12.75" customHeight="1" x14ac:dyDescent="0.2">
      <c r="B169" s="10"/>
      <c r="C169" s="10"/>
      <c r="E169" s="10"/>
      <c r="F169" s="13"/>
      <c r="H169" s="13"/>
      <c r="J169" s="13"/>
      <c r="K169" s="13"/>
      <c r="L169" s="13"/>
      <c r="N169" s="13"/>
    </row>
    <row r="170" spans="2:14" ht="12.75" customHeight="1" x14ac:dyDescent="0.2">
      <c r="B170" s="10"/>
      <c r="C170" s="10"/>
      <c r="E170" s="10"/>
      <c r="F170" s="13"/>
      <c r="H170" s="13"/>
      <c r="J170" s="13"/>
      <c r="K170" s="13"/>
      <c r="L170" s="13"/>
      <c r="N170" s="13"/>
    </row>
    <row r="171" spans="2:14" ht="12.75" customHeight="1" x14ac:dyDescent="0.2">
      <c r="B171" s="10"/>
      <c r="C171" s="10"/>
      <c r="E171" s="10"/>
      <c r="F171" s="13"/>
      <c r="H171" s="13"/>
      <c r="J171" s="13"/>
      <c r="K171" s="13"/>
      <c r="L171" s="13"/>
      <c r="N171" s="13"/>
    </row>
    <row r="172" spans="2:14" ht="12.75" customHeight="1" x14ac:dyDescent="0.2">
      <c r="B172" s="10"/>
      <c r="C172" s="10"/>
      <c r="E172" s="10"/>
      <c r="F172" s="13"/>
      <c r="H172" s="13"/>
      <c r="J172" s="13"/>
      <c r="K172" s="13"/>
      <c r="L172" s="13"/>
      <c r="N172" s="13"/>
    </row>
    <row r="173" spans="2:14" ht="12.75" customHeight="1" x14ac:dyDescent="0.2">
      <c r="B173" s="10"/>
      <c r="C173" s="10"/>
      <c r="E173" s="10"/>
      <c r="F173" s="13"/>
      <c r="H173" s="13"/>
      <c r="J173" s="13"/>
      <c r="K173" s="13"/>
      <c r="L173" s="13"/>
      <c r="N173" s="13"/>
    </row>
    <row r="174" spans="2:14" ht="12.75" customHeight="1" x14ac:dyDescent="0.2">
      <c r="B174" s="10"/>
      <c r="C174" s="10"/>
      <c r="E174" s="10"/>
      <c r="F174" s="13"/>
      <c r="H174" s="13"/>
      <c r="J174" s="13"/>
      <c r="K174" s="13"/>
      <c r="L174" s="13"/>
      <c r="N174" s="13"/>
    </row>
    <row r="175" spans="2:14" ht="12.75" customHeight="1" x14ac:dyDescent="0.2">
      <c r="B175" s="10"/>
      <c r="C175" s="10"/>
      <c r="E175" s="10"/>
      <c r="F175" s="13"/>
      <c r="H175" s="13"/>
      <c r="J175" s="13"/>
      <c r="K175" s="13"/>
      <c r="L175" s="13"/>
      <c r="N175" s="13"/>
    </row>
    <row r="176" spans="2:14" ht="12.75" customHeight="1" x14ac:dyDescent="0.2">
      <c r="B176" s="10"/>
      <c r="C176" s="10"/>
      <c r="E176" s="10"/>
      <c r="F176" s="13"/>
      <c r="H176" s="13"/>
      <c r="J176" s="13"/>
      <c r="K176" s="13"/>
      <c r="L176" s="13"/>
      <c r="N176" s="13"/>
    </row>
    <row r="177" spans="2:14" ht="12.75" customHeight="1" x14ac:dyDescent="0.2">
      <c r="B177" s="10"/>
      <c r="C177" s="10"/>
      <c r="E177" s="10"/>
      <c r="F177" s="13"/>
      <c r="H177" s="13"/>
      <c r="J177" s="13"/>
      <c r="K177" s="13"/>
      <c r="L177" s="13"/>
      <c r="N177" s="13"/>
    </row>
    <row r="178" spans="2:14" ht="12.75" customHeight="1" x14ac:dyDescent="0.2">
      <c r="B178" s="10"/>
      <c r="C178" s="10"/>
      <c r="E178" s="10"/>
      <c r="F178" s="13"/>
      <c r="H178" s="13"/>
      <c r="J178" s="13"/>
      <c r="K178" s="13"/>
      <c r="L178" s="13"/>
      <c r="N178" s="13"/>
    </row>
    <row r="179" spans="2:14" ht="12.75" customHeight="1" x14ac:dyDescent="0.2">
      <c r="B179" s="10"/>
      <c r="C179" s="10"/>
      <c r="E179" s="10"/>
      <c r="F179" s="13"/>
      <c r="H179" s="13"/>
      <c r="J179" s="13"/>
      <c r="K179" s="13"/>
      <c r="L179" s="13"/>
      <c r="N179" s="13"/>
    </row>
    <row r="180" spans="2:14" ht="12.75" customHeight="1" x14ac:dyDescent="0.2">
      <c r="B180" s="10"/>
      <c r="C180" s="10"/>
      <c r="E180" s="10"/>
      <c r="F180" s="13"/>
      <c r="H180" s="13"/>
      <c r="J180" s="13"/>
      <c r="K180" s="13"/>
      <c r="L180" s="13"/>
      <c r="N180" s="13"/>
    </row>
    <row r="181" spans="2:14" ht="12.75" customHeight="1" x14ac:dyDescent="0.2">
      <c r="B181" s="10"/>
      <c r="C181" s="10"/>
      <c r="E181" s="10"/>
      <c r="F181" s="13"/>
      <c r="H181" s="13"/>
      <c r="J181" s="13"/>
      <c r="K181" s="13"/>
      <c r="L181" s="13"/>
      <c r="N181" s="13"/>
    </row>
    <row r="182" spans="2:14" ht="12.75" customHeight="1" x14ac:dyDescent="0.2">
      <c r="B182" s="10"/>
      <c r="C182" s="10"/>
      <c r="E182" s="10"/>
      <c r="F182" s="13"/>
      <c r="H182" s="13"/>
      <c r="J182" s="13"/>
      <c r="K182" s="13"/>
      <c r="L182" s="13"/>
      <c r="N182" s="13"/>
    </row>
    <row r="183" spans="2:14" ht="12.75" customHeight="1" x14ac:dyDescent="0.2">
      <c r="B183" s="10"/>
      <c r="C183" s="10"/>
      <c r="E183" s="10"/>
      <c r="F183" s="13"/>
      <c r="H183" s="13"/>
      <c r="J183" s="13"/>
      <c r="K183" s="13"/>
      <c r="L183" s="13"/>
      <c r="N183" s="13"/>
    </row>
    <row r="184" spans="2:14" ht="12.75" customHeight="1" x14ac:dyDescent="0.2">
      <c r="B184" s="10"/>
      <c r="C184" s="10"/>
      <c r="E184" s="10"/>
      <c r="F184" s="13"/>
      <c r="H184" s="13"/>
      <c r="J184" s="13"/>
      <c r="K184" s="13"/>
      <c r="L184" s="13"/>
      <c r="N184" s="13"/>
    </row>
    <row r="185" spans="2:14" ht="12.75" customHeight="1" x14ac:dyDescent="0.2">
      <c r="B185" s="10"/>
      <c r="C185" s="10"/>
      <c r="E185" s="10"/>
      <c r="F185" s="13"/>
      <c r="H185" s="13"/>
      <c r="J185" s="13"/>
      <c r="K185" s="13"/>
      <c r="L185" s="13"/>
      <c r="N185" s="13"/>
    </row>
    <row r="186" spans="2:14" ht="12.75" customHeight="1" x14ac:dyDescent="0.2">
      <c r="B186" s="10"/>
      <c r="C186" s="10"/>
      <c r="E186" s="10"/>
      <c r="F186" s="13"/>
      <c r="H186" s="13"/>
      <c r="J186" s="13"/>
      <c r="K186" s="13"/>
      <c r="L186" s="13"/>
      <c r="N186" s="13"/>
    </row>
    <row r="187" spans="2:14" ht="12.75" customHeight="1" x14ac:dyDescent="0.2">
      <c r="B187" s="10"/>
      <c r="C187" s="10"/>
      <c r="E187" s="10"/>
      <c r="F187" s="13"/>
      <c r="H187" s="13"/>
      <c r="J187" s="13"/>
      <c r="K187" s="13"/>
      <c r="L187" s="13"/>
      <c r="N187" s="13"/>
    </row>
    <row r="188" spans="2:14" ht="12.75" customHeight="1" x14ac:dyDescent="0.2">
      <c r="B188" s="10"/>
      <c r="C188" s="10"/>
      <c r="E188" s="10"/>
      <c r="F188" s="13"/>
      <c r="H188" s="13"/>
      <c r="J188" s="13"/>
      <c r="K188" s="13"/>
      <c r="L188" s="13"/>
      <c r="N188" s="13"/>
    </row>
    <row r="189" spans="2:14" ht="12.75" customHeight="1" x14ac:dyDescent="0.2">
      <c r="B189" s="10"/>
      <c r="C189" s="10"/>
      <c r="E189" s="10"/>
      <c r="F189" s="13"/>
      <c r="H189" s="13"/>
      <c r="J189" s="13"/>
      <c r="K189" s="13"/>
      <c r="L189" s="13"/>
      <c r="N189" s="13"/>
    </row>
    <row r="190" spans="2:14" ht="12.75" customHeight="1" x14ac:dyDescent="0.2">
      <c r="B190" s="10"/>
      <c r="C190" s="10"/>
      <c r="E190" s="10"/>
      <c r="F190" s="13"/>
      <c r="H190" s="13"/>
      <c r="J190" s="13"/>
      <c r="K190" s="13"/>
      <c r="L190" s="13"/>
      <c r="N190" s="13"/>
    </row>
    <row r="191" spans="2:14" ht="12.75" customHeight="1" x14ac:dyDescent="0.2">
      <c r="B191" s="10"/>
      <c r="C191" s="10"/>
      <c r="E191" s="10"/>
      <c r="F191" s="13"/>
      <c r="H191" s="13"/>
      <c r="J191" s="13"/>
      <c r="K191" s="13"/>
      <c r="L191" s="13"/>
      <c r="N191" s="13"/>
    </row>
    <row r="192" spans="2:14" ht="12.75" customHeight="1" x14ac:dyDescent="0.2">
      <c r="B192" s="10"/>
      <c r="C192" s="10"/>
      <c r="E192" s="10"/>
      <c r="F192" s="13"/>
      <c r="H192" s="13"/>
      <c r="J192" s="13"/>
      <c r="K192" s="13"/>
      <c r="L192" s="13"/>
      <c r="N192" s="13"/>
    </row>
    <row r="193" spans="2:14" ht="12.75" customHeight="1" x14ac:dyDescent="0.2">
      <c r="B193" s="10"/>
      <c r="C193" s="10"/>
      <c r="E193" s="10"/>
      <c r="F193" s="13"/>
      <c r="H193" s="13"/>
      <c r="J193" s="13"/>
      <c r="K193" s="13"/>
      <c r="L193" s="13"/>
      <c r="N193" s="13"/>
    </row>
    <row r="194" spans="2:14" ht="12.75" customHeight="1" x14ac:dyDescent="0.2">
      <c r="B194" s="10"/>
      <c r="C194" s="10"/>
      <c r="E194" s="10"/>
      <c r="F194" s="13"/>
      <c r="H194" s="13"/>
      <c r="J194" s="13"/>
      <c r="K194" s="13"/>
      <c r="L194" s="13"/>
      <c r="N194" s="13"/>
    </row>
    <row r="195" spans="2:14" ht="12.75" customHeight="1" x14ac:dyDescent="0.2">
      <c r="B195" s="10"/>
      <c r="C195" s="10"/>
      <c r="E195" s="10"/>
      <c r="F195" s="13"/>
      <c r="H195" s="13"/>
      <c r="J195" s="13"/>
      <c r="K195" s="13"/>
      <c r="L195" s="13"/>
      <c r="N195" s="13"/>
    </row>
    <row r="196" spans="2:14" ht="12.75" customHeight="1" x14ac:dyDescent="0.2">
      <c r="B196" s="10"/>
      <c r="C196" s="10"/>
      <c r="E196" s="10"/>
      <c r="F196" s="13"/>
      <c r="H196" s="13"/>
      <c r="J196" s="13"/>
      <c r="K196" s="13"/>
      <c r="L196" s="13"/>
      <c r="N196" s="13"/>
    </row>
    <row r="197" spans="2:14" ht="12.75" customHeight="1" x14ac:dyDescent="0.2">
      <c r="B197" s="10"/>
      <c r="C197" s="10"/>
      <c r="E197" s="10"/>
      <c r="F197" s="13"/>
      <c r="H197" s="13"/>
      <c r="J197" s="13"/>
      <c r="K197" s="13"/>
      <c r="L197" s="13"/>
      <c r="N197" s="13"/>
    </row>
    <row r="198" spans="2:14" ht="12.75" customHeight="1" x14ac:dyDescent="0.2">
      <c r="B198" s="10"/>
      <c r="C198" s="10"/>
      <c r="E198" s="10"/>
      <c r="F198" s="13"/>
      <c r="H198" s="13"/>
      <c r="J198" s="13"/>
      <c r="K198" s="13"/>
      <c r="L198" s="13"/>
      <c r="N198" s="13"/>
    </row>
    <row r="199" spans="2:14" ht="12.75" customHeight="1" x14ac:dyDescent="0.2">
      <c r="B199" s="10"/>
      <c r="C199" s="10"/>
      <c r="E199" s="10"/>
      <c r="F199" s="13"/>
      <c r="H199" s="13"/>
      <c r="J199" s="13"/>
      <c r="K199" s="13"/>
      <c r="L199" s="13"/>
      <c r="N199" s="13"/>
    </row>
    <row r="200" spans="2:14" ht="12.75" customHeight="1" x14ac:dyDescent="0.2">
      <c r="B200" s="10"/>
      <c r="C200" s="10"/>
      <c r="E200" s="10"/>
      <c r="F200" s="13"/>
      <c r="H200" s="13"/>
      <c r="J200" s="13"/>
      <c r="K200" s="13"/>
      <c r="L200" s="13"/>
      <c r="N200" s="13"/>
    </row>
    <row r="201" spans="2:14" ht="12.75" customHeight="1" x14ac:dyDescent="0.2">
      <c r="B201" s="10"/>
      <c r="C201" s="10"/>
      <c r="E201" s="10"/>
      <c r="F201" s="13"/>
      <c r="H201" s="13"/>
      <c r="J201" s="13"/>
      <c r="K201" s="13"/>
      <c r="L201" s="13"/>
      <c r="N201" s="13"/>
    </row>
    <row r="202" spans="2:14" ht="12.75" customHeight="1" x14ac:dyDescent="0.2">
      <c r="B202" s="10"/>
      <c r="C202" s="10"/>
      <c r="E202" s="10"/>
      <c r="F202" s="13"/>
      <c r="H202" s="13"/>
      <c r="J202" s="13"/>
      <c r="K202" s="13"/>
      <c r="L202" s="13"/>
      <c r="N202" s="13"/>
    </row>
    <row r="203" spans="2:14" ht="12.75" customHeight="1" x14ac:dyDescent="0.2">
      <c r="B203" s="10"/>
      <c r="C203" s="10"/>
      <c r="E203" s="10"/>
      <c r="F203" s="13"/>
      <c r="H203" s="13"/>
      <c r="J203" s="13"/>
      <c r="K203" s="13"/>
      <c r="L203" s="13"/>
      <c r="N203" s="13"/>
    </row>
    <row r="204" spans="2:14" ht="12.75" customHeight="1" x14ac:dyDescent="0.2">
      <c r="B204" s="10"/>
      <c r="C204" s="10"/>
      <c r="E204" s="10"/>
      <c r="F204" s="13"/>
      <c r="H204" s="13"/>
      <c r="J204" s="13"/>
      <c r="K204" s="13"/>
      <c r="L204" s="13"/>
      <c r="N204" s="13"/>
    </row>
    <row r="205" spans="2:14" ht="12.75" customHeight="1" x14ac:dyDescent="0.2">
      <c r="B205" s="10"/>
      <c r="C205" s="10"/>
      <c r="E205" s="10"/>
      <c r="F205" s="13"/>
      <c r="H205" s="13"/>
      <c r="J205" s="13"/>
      <c r="K205" s="13"/>
      <c r="L205" s="13"/>
      <c r="N205" s="13"/>
    </row>
    <row r="206" spans="2:14" ht="12.75" customHeight="1" x14ac:dyDescent="0.2">
      <c r="B206" s="10"/>
      <c r="C206" s="10"/>
      <c r="E206" s="10"/>
      <c r="F206" s="13"/>
      <c r="H206" s="13"/>
      <c r="J206" s="13"/>
      <c r="K206" s="13"/>
      <c r="L206" s="13"/>
      <c r="N206" s="13"/>
    </row>
    <row r="207" spans="2:14" ht="12.75" customHeight="1" x14ac:dyDescent="0.2">
      <c r="B207" s="10"/>
      <c r="C207" s="10"/>
      <c r="E207" s="10"/>
      <c r="F207" s="13"/>
      <c r="H207" s="13"/>
      <c r="J207" s="13"/>
      <c r="K207" s="13"/>
      <c r="L207" s="13"/>
      <c r="N207" s="13"/>
    </row>
    <row r="208" spans="2:14" ht="12.75" customHeight="1" x14ac:dyDescent="0.2">
      <c r="B208" s="10"/>
      <c r="C208" s="10"/>
      <c r="E208" s="10"/>
      <c r="F208" s="13"/>
      <c r="H208" s="13"/>
      <c r="J208" s="13"/>
      <c r="K208" s="13"/>
      <c r="L208" s="13"/>
      <c r="N208" s="13"/>
    </row>
    <row r="209" spans="2:14" ht="12.75" customHeight="1" x14ac:dyDescent="0.2">
      <c r="B209" s="10"/>
      <c r="C209" s="10"/>
      <c r="E209" s="10"/>
      <c r="F209" s="13"/>
      <c r="H209" s="13"/>
      <c r="J209" s="13"/>
      <c r="K209" s="13"/>
      <c r="L209" s="13"/>
      <c r="N209" s="13"/>
    </row>
    <row r="210" spans="2:14" ht="12.75" customHeight="1" x14ac:dyDescent="0.2">
      <c r="B210" s="10"/>
      <c r="C210" s="10"/>
      <c r="E210" s="10"/>
      <c r="F210" s="13"/>
      <c r="H210" s="13"/>
      <c r="J210" s="13"/>
      <c r="K210" s="13"/>
      <c r="L210" s="13"/>
      <c r="N210" s="13"/>
    </row>
    <row r="211" spans="2:14" ht="12.75" customHeight="1" x14ac:dyDescent="0.2">
      <c r="B211" s="10"/>
      <c r="C211" s="10"/>
      <c r="E211" s="10"/>
      <c r="F211" s="13"/>
      <c r="H211" s="13"/>
      <c r="J211" s="13"/>
      <c r="K211" s="13"/>
      <c r="L211" s="13"/>
      <c r="N211" s="13"/>
    </row>
    <row r="212" spans="2:14" ht="12.75" customHeight="1" x14ac:dyDescent="0.2">
      <c r="B212" s="10"/>
      <c r="C212" s="10"/>
      <c r="E212" s="10"/>
      <c r="F212" s="13"/>
      <c r="H212" s="13"/>
      <c r="J212" s="13"/>
      <c r="K212" s="13"/>
      <c r="L212" s="13"/>
      <c r="N212" s="13"/>
    </row>
    <row r="213" spans="2:14" ht="12.75" customHeight="1" x14ac:dyDescent="0.2">
      <c r="B213" s="10"/>
      <c r="C213" s="10"/>
      <c r="E213" s="10"/>
      <c r="F213" s="13"/>
      <c r="H213" s="13"/>
      <c r="J213" s="13"/>
      <c r="K213" s="13"/>
      <c r="L213" s="13"/>
      <c r="N213" s="13"/>
    </row>
    <row r="214" spans="2:14" ht="12.75" customHeight="1" x14ac:dyDescent="0.2">
      <c r="B214" s="10"/>
      <c r="C214" s="10"/>
      <c r="E214" s="10"/>
      <c r="F214" s="13"/>
      <c r="H214" s="13"/>
      <c r="J214" s="13"/>
      <c r="K214" s="13"/>
      <c r="L214" s="13"/>
      <c r="N214" s="13"/>
    </row>
    <row r="215" spans="2:14" ht="12.75" customHeight="1" x14ac:dyDescent="0.2">
      <c r="B215" s="10"/>
      <c r="C215" s="10"/>
      <c r="E215" s="10"/>
      <c r="F215" s="13"/>
      <c r="H215" s="13"/>
      <c r="J215" s="13"/>
      <c r="K215" s="13"/>
      <c r="L215" s="13"/>
      <c r="N215" s="13"/>
    </row>
    <row r="216" spans="2:14" ht="12.75" customHeight="1" x14ac:dyDescent="0.2">
      <c r="B216" s="10"/>
      <c r="C216" s="10"/>
      <c r="E216" s="10"/>
      <c r="F216" s="13"/>
      <c r="H216" s="13"/>
      <c r="J216" s="13"/>
      <c r="K216" s="13"/>
      <c r="L216" s="13"/>
      <c r="N216" s="13"/>
    </row>
    <row r="217" spans="2:14" ht="12.75" customHeight="1" x14ac:dyDescent="0.2">
      <c r="B217" s="10"/>
      <c r="C217" s="10"/>
      <c r="E217" s="10"/>
      <c r="F217" s="13"/>
      <c r="H217" s="13"/>
      <c r="J217" s="13"/>
      <c r="K217" s="13"/>
      <c r="L217" s="13"/>
      <c r="N217" s="13"/>
    </row>
    <row r="218" spans="2:14" ht="12.75" customHeight="1" x14ac:dyDescent="0.2">
      <c r="B218" s="10"/>
      <c r="C218" s="10"/>
      <c r="E218" s="10"/>
      <c r="F218" s="13"/>
      <c r="H218" s="13"/>
      <c r="J218" s="13"/>
      <c r="K218" s="13"/>
      <c r="L218" s="13"/>
      <c r="N218" s="13"/>
    </row>
    <row r="219" spans="2:14" ht="12.75" customHeight="1" x14ac:dyDescent="0.2">
      <c r="B219" s="10"/>
      <c r="C219" s="10"/>
      <c r="E219" s="10"/>
      <c r="F219" s="13"/>
      <c r="H219" s="13"/>
      <c r="J219" s="13"/>
      <c r="K219" s="13"/>
      <c r="L219" s="13"/>
      <c r="N219" s="13"/>
    </row>
    <row r="220" spans="2:14" ht="12.75" customHeight="1" x14ac:dyDescent="0.2">
      <c r="B220" s="10"/>
      <c r="C220" s="10"/>
      <c r="E220" s="10"/>
      <c r="F220" s="13"/>
      <c r="H220" s="13"/>
      <c r="J220" s="13"/>
      <c r="K220" s="13"/>
      <c r="L220" s="13"/>
      <c r="N220" s="13"/>
    </row>
    <row r="221" spans="2:14" ht="12.75" customHeight="1" x14ac:dyDescent="0.2">
      <c r="B221" s="10"/>
      <c r="C221" s="10"/>
      <c r="E221" s="10"/>
      <c r="F221" s="13"/>
      <c r="H221" s="13"/>
      <c r="J221" s="13"/>
      <c r="K221" s="13"/>
      <c r="L221" s="13"/>
      <c r="N221" s="13"/>
    </row>
    <row r="222" spans="2:14" ht="12.75" customHeight="1" x14ac:dyDescent="0.2">
      <c r="B222" s="10"/>
      <c r="C222" s="10"/>
      <c r="E222" s="10"/>
      <c r="F222" s="13"/>
      <c r="H222" s="13"/>
      <c r="J222" s="13"/>
      <c r="K222" s="13"/>
      <c r="L222" s="13"/>
      <c r="N222" s="13"/>
    </row>
    <row r="223" spans="2:14" ht="12.75" customHeight="1" x14ac:dyDescent="0.2">
      <c r="B223" s="10"/>
      <c r="C223" s="10"/>
      <c r="E223" s="10"/>
      <c r="F223" s="13"/>
      <c r="H223" s="13"/>
      <c r="J223" s="13"/>
      <c r="K223" s="13"/>
      <c r="L223" s="13"/>
      <c r="N223" s="13"/>
    </row>
    <row r="224" spans="2:14" ht="12.75" customHeight="1" x14ac:dyDescent="0.2">
      <c r="B224" s="10"/>
      <c r="C224" s="10"/>
      <c r="E224" s="10"/>
      <c r="F224" s="13"/>
      <c r="H224" s="13"/>
      <c r="J224" s="13"/>
      <c r="K224" s="13"/>
      <c r="L224" s="13"/>
      <c r="N224" s="13"/>
    </row>
    <row r="225" spans="2:14" ht="12.75" customHeight="1" x14ac:dyDescent="0.2">
      <c r="B225" s="10"/>
      <c r="C225" s="10"/>
      <c r="E225" s="10"/>
      <c r="F225" s="13"/>
      <c r="H225" s="13"/>
      <c r="J225" s="13"/>
      <c r="K225" s="13"/>
      <c r="L225" s="13"/>
      <c r="N225" s="13"/>
    </row>
    <row r="226" spans="2:14" ht="12.75" customHeight="1" x14ac:dyDescent="0.2">
      <c r="B226" s="10"/>
      <c r="C226" s="10"/>
      <c r="E226" s="10"/>
      <c r="F226" s="13"/>
      <c r="H226" s="13"/>
      <c r="J226" s="13"/>
      <c r="K226" s="13"/>
      <c r="L226" s="13"/>
      <c r="N226" s="13"/>
    </row>
    <row r="227" spans="2:14" ht="12.75" customHeight="1" x14ac:dyDescent="0.2">
      <c r="B227" s="10"/>
      <c r="C227" s="10"/>
      <c r="E227" s="10"/>
      <c r="F227" s="13"/>
      <c r="H227" s="13"/>
      <c r="J227" s="13"/>
      <c r="K227" s="13"/>
      <c r="L227" s="13"/>
      <c r="N227" s="13"/>
    </row>
    <row r="228" spans="2:14" x14ac:dyDescent="0.2">
      <c r="B228" s="10"/>
      <c r="C228" s="10"/>
      <c r="E228" s="10"/>
      <c r="F228" s="13"/>
      <c r="H228" s="13"/>
      <c r="J228" s="13"/>
      <c r="K228" s="13"/>
      <c r="L228" s="13"/>
      <c r="N228" s="13"/>
    </row>
    <row r="229" spans="2:14" x14ac:dyDescent="0.2">
      <c r="B229" s="10"/>
      <c r="C229" s="10"/>
      <c r="E229" s="10"/>
      <c r="F229" s="13"/>
      <c r="H229" s="13"/>
      <c r="J229" s="13"/>
      <c r="K229" s="13"/>
      <c r="L229" s="13"/>
      <c r="N229" s="13"/>
    </row>
    <row r="230" spans="2:14" x14ac:dyDescent="0.2">
      <c r="B230" s="10"/>
      <c r="C230" s="10"/>
      <c r="E230" s="10"/>
      <c r="F230" s="13"/>
      <c r="H230" s="13"/>
      <c r="J230" s="13"/>
      <c r="K230" s="13"/>
      <c r="L230" s="13"/>
      <c r="N230" s="13"/>
    </row>
    <row r="231" spans="2:14" x14ac:dyDescent="0.2">
      <c r="B231" s="10"/>
      <c r="C231" s="10"/>
      <c r="E231" s="10"/>
      <c r="F231" s="13"/>
      <c r="H231" s="13"/>
      <c r="J231" s="13"/>
      <c r="K231" s="13"/>
      <c r="L231" s="13"/>
      <c r="N231" s="13"/>
    </row>
    <row r="232" spans="2:14" x14ac:dyDescent="0.2">
      <c r="B232" s="10"/>
      <c r="C232" s="10"/>
      <c r="E232" s="10"/>
      <c r="F232" s="13"/>
      <c r="H232" s="13"/>
      <c r="J232" s="13"/>
      <c r="K232" s="13"/>
      <c r="L232" s="13"/>
      <c r="N232" s="13"/>
    </row>
    <row r="233" spans="2:14" x14ac:dyDescent="0.2">
      <c r="B233" s="10"/>
      <c r="C233" s="10"/>
      <c r="E233" s="10"/>
      <c r="F233" s="13"/>
      <c r="H233" s="13"/>
      <c r="J233" s="13"/>
      <c r="K233" s="13"/>
      <c r="L233" s="13"/>
      <c r="N233" s="13"/>
    </row>
    <row r="234" spans="2:14" x14ac:dyDescent="0.2">
      <c r="B234" s="10"/>
      <c r="C234" s="10"/>
      <c r="E234" s="10"/>
      <c r="F234" s="13"/>
      <c r="H234" s="13"/>
      <c r="J234" s="13"/>
      <c r="K234" s="13"/>
      <c r="L234" s="13"/>
      <c r="N234" s="13"/>
    </row>
    <row r="235" spans="2:14" x14ac:dyDescent="0.2">
      <c r="B235" s="10"/>
      <c r="C235" s="10"/>
      <c r="E235" s="10"/>
      <c r="F235" s="13"/>
      <c r="H235" s="13"/>
      <c r="J235" s="13"/>
      <c r="K235" s="13"/>
      <c r="L235" s="13"/>
      <c r="N235" s="13"/>
    </row>
    <row r="236" spans="2:14" x14ac:dyDescent="0.2">
      <c r="B236" s="10"/>
      <c r="C236" s="10"/>
      <c r="E236" s="10"/>
      <c r="F236" s="13"/>
      <c r="H236" s="13"/>
      <c r="J236" s="13"/>
      <c r="K236" s="13"/>
      <c r="L236" s="13"/>
      <c r="N236" s="13"/>
    </row>
    <row r="237" spans="2:14" x14ac:dyDescent="0.2">
      <c r="B237" s="10"/>
      <c r="C237" s="10"/>
      <c r="E237" s="10"/>
      <c r="F237" s="13"/>
      <c r="H237" s="13"/>
      <c r="J237" s="13"/>
      <c r="K237" s="13"/>
      <c r="L237" s="13"/>
      <c r="N237" s="13"/>
    </row>
    <row r="238" spans="2:14" x14ac:dyDescent="0.2">
      <c r="B238" s="10"/>
      <c r="C238" s="10"/>
      <c r="E238" s="10"/>
      <c r="F238" s="13"/>
      <c r="H238" s="13"/>
      <c r="J238" s="13"/>
      <c r="K238" s="13"/>
      <c r="L238" s="13"/>
      <c r="N238" s="13"/>
    </row>
    <row r="239" spans="2:14" x14ac:dyDescent="0.2">
      <c r="B239" s="10"/>
      <c r="C239" s="10"/>
      <c r="E239" s="10"/>
      <c r="F239" s="13"/>
      <c r="H239" s="13"/>
      <c r="J239" s="13"/>
      <c r="K239" s="13"/>
      <c r="L239" s="13"/>
      <c r="N239" s="13"/>
    </row>
    <row r="240" spans="2:14" x14ac:dyDescent="0.2">
      <c r="B240" s="10"/>
      <c r="C240" s="10"/>
      <c r="E240" s="10"/>
      <c r="F240" s="13"/>
      <c r="H240" s="13"/>
      <c r="J240" s="13"/>
      <c r="K240" s="13"/>
      <c r="L240" s="13"/>
      <c r="N240" s="13"/>
    </row>
    <row r="241" spans="2:14" x14ac:dyDescent="0.2">
      <c r="B241" s="10"/>
      <c r="C241" s="10"/>
      <c r="E241" s="10"/>
      <c r="F241" s="13"/>
      <c r="H241" s="13"/>
      <c r="J241" s="13"/>
      <c r="K241" s="13"/>
      <c r="L241" s="13"/>
      <c r="N241" s="13"/>
    </row>
    <row r="242" spans="2:14" x14ac:dyDescent="0.2">
      <c r="B242" s="10"/>
      <c r="C242" s="10"/>
      <c r="E242" s="10"/>
      <c r="F242" s="13"/>
      <c r="H242" s="13"/>
      <c r="J242" s="13"/>
      <c r="K242" s="13"/>
      <c r="L242" s="13"/>
      <c r="N242" s="13"/>
    </row>
    <row r="243" spans="2:14" x14ac:dyDescent="0.2">
      <c r="B243" s="10"/>
      <c r="C243" s="10"/>
      <c r="E243" s="10"/>
      <c r="F243" s="13"/>
      <c r="H243" s="13"/>
      <c r="J243" s="13"/>
      <c r="K243" s="13"/>
      <c r="L243" s="13"/>
      <c r="N243" s="13"/>
    </row>
    <row r="244" spans="2:14" x14ac:dyDescent="0.2">
      <c r="B244" s="10"/>
      <c r="C244" s="10"/>
      <c r="E244" s="10"/>
      <c r="F244" s="13"/>
      <c r="H244" s="13"/>
      <c r="J244" s="13"/>
      <c r="K244" s="13"/>
      <c r="L244" s="13"/>
      <c r="N244" s="13"/>
    </row>
    <row r="245" spans="2:14" x14ac:dyDescent="0.2">
      <c r="B245" s="10"/>
      <c r="C245" s="10"/>
      <c r="E245" s="10"/>
      <c r="F245" s="13"/>
      <c r="H245" s="13"/>
      <c r="J245" s="13"/>
      <c r="K245" s="13"/>
      <c r="L245" s="13"/>
      <c r="N245" s="13"/>
    </row>
    <row r="246" spans="2:14" x14ac:dyDescent="0.2">
      <c r="B246" s="10"/>
      <c r="C246" s="10"/>
      <c r="E246" s="10"/>
      <c r="F246" s="13"/>
      <c r="H246" s="13"/>
      <c r="J246" s="13"/>
      <c r="K246" s="13"/>
      <c r="L246" s="13"/>
      <c r="N246" s="13"/>
    </row>
    <row r="247" spans="2:14" x14ac:dyDescent="0.2">
      <c r="B247" s="10"/>
      <c r="C247" s="10"/>
      <c r="E247" s="10"/>
      <c r="F247" s="13"/>
      <c r="H247" s="13"/>
      <c r="J247" s="13"/>
      <c r="K247" s="13"/>
      <c r="L247" s="13"/>
      <c r="N247" s="13"/>
    </row>
    <row r="248" spans="2:14" x14ac:dyDescent="0.2">
      <c r="B248" s="10"/>
      <c r="C248" s="10"/>
      <c r="E248" s="10"/>
      <c r="F248" s="13"/>
      <c r="H248" s="13"/>
      <c r="J248" s="13"/>
      <c r="K248" s="13"/>
      <c r="L248" s="13"/>
      <c r="N248" s="13"/>
    </row>
    <row r="249" spans="2:14" x14ac:dyDescent="0.2">
      <c r="B249" s="10"/>
      <c r="C249" s="10"/>
      <c r="E249" s="10"/>
      <c r="F249" s="13"/>
      <c r="H249" s="13"/>
      <c r="J249" s="13"/>
      <c r="K249" s="13"/>
      <c r="L249" s="13"/>
      <c r="N249" s="13"/>
    </row>
    <row r="250" spans="2:14" x14ac:dyDescent="0.2">
      <c r="B250" s="10"/>
      <c r="C250" s="10"/>
      <c r="E250" s="10"/>
      <c r="F250" s="13"/>
      <c r="H250" s="13"/>
      <c r="J250" s="13"/>
      <c r="K250" s="13"/>
      <c r="L250" s="13"/>
      <c r="N250" s="13"/>
    </row>
    <row r="251" spans="2:14" x14ac:dyDescent="0.2">
      <c r="B251" s="10"/>
      <c r="C251" s="10"/>
      <c r="E251" s="10"/>
      <c r="F251" s="13"/>
      <c r="H251" s="13"/>
      <c r="J251" s="13"/>
      <c r="K251" s="13"/>
      <c r="L251" s="13"/>
      <c r="N251" s="13"/>
    </row>
    <row r="252" spans="2:14" x14ac:dyDescent="0.2">
      <c r="B252" s="10"/>
      <c r="C252" s="10"/>
      <c r="E252" s="10"/>
      <c r="F252" s="13"/>
      <c r="H252" s="13"/>
      <c r="J252" s="13"/>
      <c r="K252" s="13"/>
      <c r="L252" s="13"/>
      <c r="N252" s="13"/>
    </row>
    <row r="253" spans="2:14" x14ac:dyDescent="0.2">
      <c r="B253" s="10"/>
      <c r="C253" s="10"/>
      <c r="E253" s="10"/>
      <c r="F253" s="13"/>
      <c r="H253" s="13"/>
      <c r="J253" s="13"/>
      <c r="K253" s="13"/>
      <c r="L253" s="13"/>
      <c r="N253" s="13"/>
    </row>
    <row r="254" spans="2:14" x14ac:dyDescent="0.2">
      <c r="B254" s="10"/>
      <c r="C254" s="10"/>
      <c r="E254" s="10"/>
      <c r="F254" s="13"/>
      <c r="H254" s="13"/>
      <c r="J254" s="13"/>
      <c r="K254" s="13"/>
      <c r="L254" s="13"/>
      <c r="N254" s="13"/>
    </row>
    <row r="255" spans="2:14" x14ac:dyDescent="0.2">
      <c r="B255" s="10"/>
      <c r="C255" s="10"/>
      <c r="E255" s="10"/>
      <c r="F255" s="13"/>
      <c r="H255" s="13"/>
      <c r="J255" s="13"/>
      <c r="K255" s="13"/>
      <c r="L255" s="13"/>
      <c r="N255" s="13"/>
    </row>
    <row r="256" spans="2:14" x14ac:dyDescent="0.2">
      <c r="B256" s="10"/>
      <c r="C256" s="10"/>
      <c r="E256" s="10"/>
      <c r="F256" s="13"/>
      <c r="H256" s="13"/>
      <c r="J256" s="13"/>
      <c r="K256" s="13"/>
      <c r="L256" s="13"/>
      <c r="N256" s="13"/>
    </row>
    <row r="257" spans="2:14" x14ac:dyDescent="0.2">
      <c r="B257" s="10"/>
      <c r="C257" s="10"/>
      <c r="E257" s="10"/>
      <c r="F257" s="13"/>
      <c r="H257" s="13"/>
      <c r="J257" s="13"/>
      <c r="K257" s="13"/>
      <c r="L257" s="13"/>
      <c r="N257" s="13"/>
    </row>
    <row r="258" spans="2:14" x14ac:dyDescent="0.2">
      <c r="B258" s="10"/>
      <c r="C258" s="10"/>
      <c r="E258" s="10"/>
      <c r="F258" s="13"/>
      <c r="H258" s="13"/>
      <c r="J258" s="13"/>
      <c r="K258" s="13"/>
      <c r="L258" s="13"/>
      <c r="N258" s="13"/>
    </row>
    <row r="259" spans="2:14" x14ac:dyDescent="0.2">
      <c r="B259" s="10"/>
      <c r="C259" s="10"/>
      <c r="E259" s="10"/>
      <c r="F259" s="13"/>
      <c r="H259" s="13"/>
      <c r="J259" s="13"/>
      <c r="K259" s="13"/>
      <c r="L259" s="13"/>
      <c r="N259" s="13"/>
    </row>
    <row r="260" spans="2:14" x14ac:dyDescent="0.2">
      <c r="B260" s="10"/>
      <c r="C260" s="10"/>
      <c r="E260" s="10"/>
      <c r="F260" s="13"/>
      <c r="H260" s="13"/>
      <c r="J260" s="13"/>
      <c r="K260" s="13"/>
      <c r="L260" s="13"/>
      <c r="N260" s="13"/>
    </row>
    <row r="261" spans="2:14" x14ac:dyDescent="0.2">
      <c r="B261" s="10"/>
      <c r="C261" s="10"/>
      <c r="E261" s="10"/>
      <c r="F261" s="13"/>
      <c r="H261" s="13"/>
      <c r="J261" s="13"/>
      <c r="K261" s="13"/>
      <c r="L261" s="13"/>
      <c r="N261" s="13"/>
    </row>
    <row r="262" spans="2:14" x14ac:dyDescent="0.2">
      <c r="B262" s="10"/>
      <c r="C262" s="10"/>
      <c r="E262" s="10"/>
      <c r="F262" s="13"/>
      <c r="H262" s="13"/>
      <c r="J262" s="13"/>
      <c r="K262" s="13"/>
      <c r="L262" s="13"/>
      <c r="N262" s="13"/>
    </row>
    <row r="263" spans="2:14" x14ac:dyDescent="0.2">
      <c r="B263" s="10"/>
      <c r="C263" s="10"/>
      <c r="E263" s="10"/>
      <c r="F263" s="13"/>
      <c r="H263" s="13"/>
      <c r="J263" s="13"/>
      <c r="K263" s="13"/>
      <c r="L263" s="13"/>
      <c r="N263" s="13"/>
    </row>
    <row r="264" spans="2:14" x14ac:dyDescent="0.2">
      <c r="B264" s="10"/>
      <c r="C264" s="10"/>
      <c r="E264" s="10"/>
      <c r="F264" s="13"/>
      <c r="H264" s="13"/>
      <c r="J264" s="13"/>
      <c r="K264" s="13"/>
      <c r="L264" s="13"/>
      <c r="N264" s="13"/>
    </row>
    <row r="265" spans="2:14" x14ac:dyDescent="0.2">
      <c r="B265" s="10"/>
      <c r="C265" s="10"/>
      <c r="E265" s="10"/>
      <c r="F265" s="13"/>
      <c r="H265" s="13"/>
      <c r="J265" s="13"/>
      <c r="K265" s="13"/>
      <c r="L265" s="13"/>
      <c r="N265" s="13"/>
    </row>
    <row r="266" spans="2:14" x14ac:dyDescent="0.2">
      <c r="B266" s="10"/>
      <c r="C266" s="10"/>
      <c r="E266" s="10"/>
      <c r="F266" s="13"/>
      <c r="H266" s="13"/>
      <c r="J266" s="13"/>
      <c r="K266" s="13"/>
      <c r="L266" s="13"/>
      <c r="N266" s="13"/>
    </row>
    <row r="267" spans="2:14" x14ac:dyDescent="0.2">
      <c r="B267" s="10"/>
      <c r="C267" s="10"/>
      <c r="E267" s="10"/>
      <c r="F267" s="13"/>
      <c r="H267" s="13"/>
      <c r="J267" s="13"/>
      <c r="K267" s="13"/>
      <c r="L267" s="13"/>
      <c r="N267" s="13"/>
    </row>
    <row r="268" spans="2:14" x14ac:dyDescent="0.2">
      <c r="B268" s="10"/>
      <c r="C268" s="10"/>
      <c r="E268" s="10"/>
      <c r="F268" s="13"/>
      <c r="H268" s="13"/>
      <c r="J268" s="13"/>
      <c r="K268" s="13"/>
      <c r="L268" s="13"/>
      <c r="N268" s="13"/>
    </row>
    <row r="269" spans="2:14" x14ac:dyDescent="0.2">
      <c r="B269" s="10"/>
      <c r="C269" s="10"/>
      <c r="E269" s="10"/>
      <c r="F269" s="13"/>
      <c r="H269" s="13"/>
      <c r="J269" s="13"/>
      <c r="K269" s="13"/>
      <c r="L269" s="13"/>
      <c r="N269" s="13"/>
    </row>
    <row r="270" spans="2:14" x14ac:dyDescent="0.2">
      <c r="B270" s="10"/>
      <c r="C270" s="10"/>
      <c r="E270" s="10"/>
      <c r="F270" s="13"/>
      <c r="H270" s="13"/>
      <c r="J270" s="13"/>
      <c r="K270" s="13"/>
      <c r="L270" s="13"/>
      <c r="N270" s="13"/>
    </row>
    <row r="271" spans="2:14" x14ac:dyDescent="0.2">
      <c r="B271" s="10"/>
      <c r="C271" s="10"/>
      <c r="E271" s="10"/>
      <c r="F271" s="13"/>
      <c r="H271" s="13"/>
      <c r="J271" s="13"/>
      <c r="K271" s="13"/>
      <c r="L271" s="13"/>
      <c r="N271" s="13"/>
    </row>
    <row r="272" spans="2:14" x14ac:dyDescent="0.2">
      <c r="B272" s="10"/>
      <c r="C272" s="10"/>
      <c r="E272" s="10"/>
      <c r="F272" s="13"/>
      <c r="H272" s="13"/>
      <c r="J272" s="13"/>
      <c r="K272" s="13"/>
      <c r="L272" s="13"/>
      <c r="N272" s="13"/>
    </row>
    <row r="273" spans="2:14" x14ac:dyDescent="0.2">
      <c r="B273" s="10"/>
      <c r="C273" s="10"/>
      <c r="E273" s="10"/>
      <c r="F273" s="13"/>
      <c r="H273" s="13"/>
      <c r="J273" s="13"/>
      <c r="K273" s="13"/>
      <c r="L273" s="13"/>
      <c r="N273" s="13"/>
    </row>
    <row r="274" spans="2:14" x14ac:dyDescent="0.2">
      <c r="B274" s="10"/>
      <c r="C274" s="10"/>
      <c r="E274" s="10"/>
      <c r="F274" s="13"/>
      <c r="H274" s="13"/>
      <c r="J274" s="13"/>
      <c r="K274" s="13"/>
      <c r="L274" s="13"/>
      <c r="N274" s="13"/>
    </row>
    <row r="275" spans="2:14" x14ac:dyDescent="0.2">
      <c r="B275" s="10"/>
      <c r="C275" s="10"/>
      <c r="E275" s="10"/>
      <c r="F275" s="13"/>
      <c r="H275" s="13"/>
      <c r="J275" s="13"/>
      <c r="K275" s="13"/>
      <c r="L275" s="13"/>
      <c r="N275" s="13"/>
    </row>
    <row r="276" spans="2:14" x14ac:dyDescent="0.2">
      <c r="B276" s="10"/>
      <c r="C276" s="10"/>
      <c r="E276" s="10"/>
      <c r="F276" s="13"/>
      <c r="H276" s="13"/>
      <c r="J276" s="13"/>
      <c r="K276" s="13"/>
      <c r="L276" s="13"/>
      <c r="N276" s="13"/>
    </row>
    <row r="277" spans="2:14" x14ac:dyDescent="0.2">
      <c r="B277" s="10"/>
      <c r="C277" s="10"/>
      <c r="E277" s="10"/>
      <c r="F277" s="13"/>
      <c r="H277" s="13"/>
      <c r="J277" s="13"/>
      <c r="K277" s="13"/>
      <c r="L277" s="13"/>
      <c r="N277" s="13"/>
    </row>
    <row r="278" spans="2:14" x14ac:dyDescent="0.2">
      <c r="B278" s="10"/>
      <c r="C278" s="10"/>
      <c r="E278" s="10"/>
      <c r="F278" s="13"/>
      <c r="H278" s="13"/>
      <c r="J278" s="13"/>
      <c r="K278" s="13"/>
      <c r="L278" s="13"/>
      <c r="N278" s="13"/>
    </row>
    <row r="279" spans="2:14" x14ac:dyDescent="0.2">
      <c r="B279" s="10"/>
      <c r="C279" s="10"/>
      <c r="E279" s="10"/>
      <c r="F279" s="13"/>
      <c r="H279" s="13"/>
      <c r="J279" s="13"/>
      <c r="K279" s="13"/>
      <c r="L279" s="13"/>
      <c r="N279" s="13"/>
    </row>
    <row r="280" spans="2:14" x14ac:dyDescent="0.2">
      <c r="B280" s="10"/>
      <c r="C280" s="10"/>
      <c r="E280" s="10"/>
      <c r="F280" s="13"/>
      <c r="H280" s="13"/>
      <c r="J280" s="13"/>
      <c r="K280" s="13"/>
      <c r="L280" s="13"/>
      <c r="N280" s="13"/>
    </row>
    <row r="281" spans="2:14" x14ac:dyDescent="0.2">
      <c r="B281" s="10"/>
      <c r="C281" s="10"/>
      <c r="E281" s="10"/>
      <c r="F281" s="13"/>
      <c r="H281" s="13"/>
      <c r="J281" s="13"/>
      <c r="K281" s="13"/>
      <c r="L281" s="13"/>
      <c r="N281" s="13"/>
    </row>
    <row r="282" spans="2:14" x14ac:dyDescent="0.2">
      <c r="B282" s="10"/>
      <c r="C282" s="10"/>
      <c r="E282" s="10"/>
      <c r="F282" s="13"/>
      <c r="H282" s="13"/>
      <c r="J282" s="13"/>
      <c r="K282" s="13"/>
      <c r="L282" s="13"/>
      <c r="N282" s="13"/>
    </row>
    <row r="283" spans="2:14" x14ac:dyDescent="0.2">
      <c r="B283" s="10"/>
      <c r="C283" s="10"/>
      <c r="E283" s="10"/>
      <c r="F283" s="13"/>
      <c r="H283" s="13"/>
      <c r="J283" s="13"/>
      <c r="K283" s="13"/>
      <c r="L283" s="13"/>
      <c r="N283" s="13"/>
    </row>
    <row r="284" spans="2:14" x14ac:dyDescent="0.2">
      <c r="B284" s="10"/>
      <c r="C284" s="10"/>
      <c r="E284" s="10"/>
      <c r="F284" s="13"/>
      <c r="H284" s="13"/>
      <c r="J284" s="13"/>
      <c r="K284" s="13"/>
      <c r="L284" s="13"/>
      <c r="N284" s="13"/>
    </row>
    <row r="285" spans="2:14" x14ac:dyDescent="0.2">
      <c r="B285" s="10"/>
      <c r="C285" s="10"/>
      <c r="E285" s="10"/>
      <c r="F285" s="13"/>
      <c r="H285" s="13"/>
      <c r="J285" s="13"/>
      <c r="K285" s="13"/>
      <c r="L285" s="13"/>
      <c r="N285" s="13"/>
    </row>
    <row r="286" spans="2:14" x14ac:dyDescent="0.2">
      <c r="B286" s="10"/>
      <c r="C286" s="10"/>
      <c r="E286" s="10"/>
      <c r="F286" s="13"/>
      <c r="H286" s="13"/>
      <c r="J286" s="13"/>
      <c r="K286" s="13"/>
      <c r="L286" s="13"/>
      <c r="N286" s="13"/>
    </row>
    <row r="287" spans="2:14" x14ac:dyDescent="0.2">
      <c r="B287" s="10"/>
      <c r="C287" s="10"/>
      <c r="E287" s="10"/>
      <c r="F287" s="13"/>
      <c r="H287" s="13"/>
      <c r="J287" s="13"/>
      <c r="K287" s="13"/>
      <c r="L287" s="13"/>
      <c r="N287" s="13"/>
    </row>
    <row r="288" spans="2:14" x14ac:dyDescent="0.2">
      <c r="B288" s="10"/>
      <c r="C288" s="10"/>
      <c r="E288" s="10"/>
      <c r="F288" s="13"/>
      <c r="H288" s="13"/>
      <c r="J288" s="13"/>
      <c r="K288" s="13"/>
      <c r="L288" s="13"/>
      <c r="N288" s="13"/>
    </row>
    <row r="289" spans="2:14" x14ac:dyDescent="0.2">
      <c r="B289" s="10"/>
      <c r="C289" s="10"/>
      <c r="E289" s="10"/>
      <c r="F289" s="13"/>
      <c r="H289" s="13"/>
      <c r="J289" s="13"/>
      <c r="K289" s="13"/>
      <c r="L289" s="13"/>
      <c r="N289" s="13"/>
    </row>
    <row r="290" spans="2:14" x14ac:dyDescent="0.2">
      <c r="B290" s="10"/>
      <c r="C290" s="10"/>
      <c r="E290" s="10"/>
      <c r="F290" s="13"/>
      <c r="H290" s="13"/>
      <c r="J290" s="13"/>
      <c r="K290" s="13"/>
      <c r="L290" s="13"/>
      <c r="N290" s="13"/>
    </row>
    <row r="291" spans="2:14" x14ac:dyDescent="0.2">
      <c r="B291" s="10"/>
      <c r="C291" s="10"/>
      <c r="E291" s="10"/>
      <c r="F291" s="13"/>
      <c r="H291" s="13"/>
      <c r="J291" s="13"/>
      <c r="K291" s="13"/>
      <c r="L291" s="13"/>
      <c r="N291" s="13"/>
    </row>
    <row r="292" spans="2:14" x14ac:dyDescent="0.2">
      <c r="B292" s="10"/>
      <c r="C292" s="10"/>
      <c r="E292" s="10"/>
      <c r="F292" s="13"/>
      <c r="H292" s="13"/>
      <c r="J292" s="13"/>
      <c r="K292" s="13"/>
      <c r="L292" s="13"/>
      <c r="N292" s="13"/>
    </row>
    <row r="293" spans="2:14" x14ac:dyDescent="0.2">
      <c r="B293" s="10"/>
      <c r="C293" s="10"/>
      <c r="E293" s="10"/>
      <c r="F293" s="13"/>
      <c r="H293" s="13"/>
      <c r="J293" s="13"/>
      <c r="K293" s="13"/>
      <c r="L293" s="13"/>
      <c r="N293" s="13"/>
    </row>
    <row r="294" spans="2:14" x14ac:dyDescent="0.2">
      <c r="B294" s="10"/>
      <c r="C294" s="10"/>
      <c r="E294" s="10"/>
      <c r="F294" s="13"/>
      <c r="H294" s="13"/>
      <c r="J294" s="13"/>
      <c r="K294" s="13"/>
      <c r="L294" s="13"/>
      <c r="N294" s="13"/>
    </row>
    <row r="295" spans="2:14" x14ac:dyDescent="0.2">
      <c r="B295" s="10"/>
      <c r="C295" s="10"/>
      <c r="E295" s="10"/>
      <c r="F295" s="13"/>
      <c r="H295" s="13"/>
      <c r="J295" s="13"/>
      <c r="K295" s="13"/>
      <c r="L295" s="13"/>
      <c r="N295" s="13"/>
    </row>
    <row r="296" spans="2:14" x14ac:dyDescent="0.2">
      <c r="B296" s="10"/>
      <c r="C296" s="10"/>
      <c r="E296" s="10"/>
      <c r="F296" s="13"/>
      <c r="H296" s="13"/>
      <c r="J296" s="13"/>
      <c r="K296" s="13"/>
      <c r="L296" s="13"/>
      <c r="N296" s="13"/>
    </row>
    <row r="297" spans="2:14" x14ac:dyDescent="0.2">
      <c r="B297" s="10"/>
      <c r="C297" s="10"/>
      <c r="E297" s="10"/>
      <c r="F297" s="13"/>
      <c r="H297" s="13"/>
      <c r="J297" s="13"/>
      <c r="K297" s="13"/>
      <c r="L297" s="13"/>
      <c r="N297" s="13"/>
    </row>
    <row r="298" spans="2:14" x14ac:dyDescent="0.2">
      <c r="B298" s="10"/>
      <c r="C298" s="10"/>
      <c r="E298" s="10"/>
      <c r="F298" s="13"/>
      <c r="H298" s="13"/>
      <c r="J298" s="13"/>
      <c r="K298" s="13"/>
      <c r="L298" s="13"/>
      <c r="N298" s="13"/>
    </row>
    <row r="299" spans="2:14" x14ac:dyDescent="0.2">
      <c r="B299" s="10"/>
      <c r="C299" s="10"/>
      <c r="E299" s="10"/>
      <c r="F299" s="13"/>
      <c r="H299" s="13"/>
      <c r="J299" s="13"/>
      <c r="K299" s="13"/>
      <c r="L299" s="13"/>
      <c r="N299" s="13"/>
    </row>
    <row r="300" spans="2:14" x14ac:dyDescent="0.2">
      <c r="B300" s="10"/>
      <c r="C300" s="10"/>
      <c r="E300" s="10"/>
      <c r="F300" s="13"/>
      <c r="H300" s="13"/>
      <c r="J300" s="13"/>
      <c r="K300" s="13"/>
      <c r="L300" s="13"/>
      <c r="N300" s="13"/>
    </row>
    <row r="301" spans="2:14" x14ac:dyDescent="0.2">
      <c r="B301" s="10"/>
      <c r="C301" s="10"/>
      <c r="E301" s="10"/>
      <c r="F301" s="13"/>
      <c r="H301" s="13"/>
      <c r="J301" s="13"/>
      <c r="K301" s="13"/>
      <c r="L301" s="13"/>
      <c r="N301" s="13"/>
    </row>
    <row r="302" spans="2:14" x14ac:dyDescent="0.2">
      <c r="B302" s="10"/>
      <c r="C302" s="10"/>
      <c r="E302" s="10"/>
      <c r="F302" s="13"/>
      <c r="H302" s="13"/>
      <c r="J302" s="13"/>
      <c r="K302" s="13"/>
      <c r="L302" s="13"/>
      <c r="N302" s="13"/>
    </row>
    <row r="303" spans="2:14" x14ac:dyDescent="0.2">
      <c r="B303" s="10"/>
      <c r="C303" s="10"/>
      <c r="E303" s="10"/>
      <c r="F303" s="13"/>
      <c r="H303" s="13"/>
      <c r="J303" s="13"/>
      <c r="K303" s="13"/>
      <c r="L303" s="13"/>
      <c r="N303" s="13"/>
    </row>
    <row r="304" spans="2:14" x14ac:dyDescent="0.2">
      <c r="B304" s="10"/>
      <c r="C304" s="10"/>
      <c r="E304" s="10"/>
      <c r="F304" s="13"/>
      <c r="H304" s="13"/>
      <c r="J304" s="13"/>
      <c r="K304" s="13"/>
      <c r="L304" s="13"/>
      <c r="N304" s="13"/>
    </row>
    <row r="305" spans="2:14" x14ac:dyDescent="0.2">
      <c r="B305" s="10"/>
      <c r="C305" s="10"/>
      <c r="E305" s="10"/>
      <c r="F305" s="13"/>
      <c r="H305" s="13"/>
      <c r="J305" s="13"/>
      <c r="K305" s="13"/>
      <c r="L305" s="13"/>
      <c r="N305" s="13"/>
    </row>
    <row r="306" spans="2:14" x14ac:dyDescent="0.2">
      <c r="B306" s="10"/>
      <c r="C306" s="10"/>
      <c r="E306" s="10"/>
      <c r="F306" s="13"/>
      <c r="H306" s="13"/>
      <c r="J306" s="13"/>
      <c r="K306" s="13"/>
      <c r="L306" s="13"/>
      <c r="N306" s="13"/>
    </row>
    <row r="307" spans="2:14" x14ac:dyDescent="0.2">
      <c r="B307" s="10"/>
      <c r="C307" s="10"/>
      <c r="E307" s="10"/>
      <c r="F307" s="13"/>
      <c r="H307" s="13"/>
      <c r="J307" s="13"/>
      <c r="K307" s="13"/>
      <c r="L307" s="13"/>
      <c r="N307" s="13"/>
    </row>
    <row r="308" spans="2:14" x14ac:dyDescent="0.2">
      <c r="B308" s="10"/>
      <c r="C308" s="10"/>
      <c r="E308" s="10"/>
      <c r="F308" s="13"/>
      <c r="H308" s="13"/>
      <c r="J308" s="13"/>
      <c r="K308" s="13"/>
      <c r="L308" s="13"/>
      <c r="N308" s="13"/>
    </row>
    <row r="309" spans="2:14" x14ac:dyDescent="0.2">
      <c r="B309" s="10"/>
      <c r="C309" s="10"/>
      <c r="E309" s="10"/>
      <c r="F309" s="13"/>
      <c r="H309" s="13"/>
      <c r="J309" s="13"/>
      <c r="K309" s="13"/>
      <c r="L309" s="13"/>
      <c r="N309" s="13"/>
    </row>
    <row r="310" spans="2:14" x14ac:dyDescent="0.2">
      <c r="B310" s="10"/>
      <c r="C310" s="10"/>
      <c r="E310" s="10"/>
      <c r="F310" s="13"/>
      <c r="H310" s="13"/>
      <c r="J310" s="13"/>
      <c r="K310" s="13"/>
      <c r="L310" s="13"/>
      <c r="N310" s="13"/>
    </row>
    <row r="311" spans="2:14" x14ac:dyDescent="0.2">
      <c r="B311" s="10"/>
      <c r="C311" s="10"/>
      <c r="E311" s="10"/>
      <c r="F311" s="13"/>
      <c r="H311" s="13"/>
      <c r="J311" s="13"/>
      <c r="K311" s="13"/>
      <c r="L311" s="13"/>
      <c r="N311" s="13"/>
    </row>
    <row r="312" spans="2:14" x14ac:dyDescent="0.2">
      <c r="B312" s="10"/>
      <c r="C312" s="10"/>
      <c r="E312" s="10"/>
      <c r="F312" s="13"/>
      <c r="J312" s="13"/>
      <c r="K312" s="13"/>
      <c r="L312" s="13"/>
      <c r="N312" s="13"/>
    </row>
    <row r="313" spans="2:14" x14ac:dyDescent="0.2">
      <c r="B313" s="10"/>
      <c r="C313" s="10"/>
      <c r="E313" s="10"/>
      <c r="F313" s="13"/>
      <c r="J313" s="13"/>
      <c r="K313" s="13"/>
      <c r="L313" s="13"/>
      <c r="N313" s="13"/>
    </row>
    <row r="314" spans="2:14" x14ac:dyDescent="0.2">
      <c r="B314" s="10"/>
      <c r="C314" s="10"/>
      <c r="E314" s="10"/>
      <c r="F314" s="13"/>
      <c r="J314" s="13"/>
      <c r="K314" s="13"/>
      <c r="L314" s="13"/>
      <c r="N314" s="13"/>
    </row>
    <row r="315" spans="2:14" x14ac:dyDescent="0.2">
      <c r="B315" s="10"/>
      <c r="C315" s="10"/>
      <c r="E315" s="10"/>
      <c r="F315" s="13"/>
      <c r="J315" s="13"/>
      <c r="K315" s="13"/>
      <c r="L315" s="13"/>
      <c r="N315" s="13"/>
    </row>
    <row r="316" spans="2:14" x14ac:dyDescent="0.2">
      <c r="B316" s="10"/>
      <c r="C316" s="10"/>
      <c r="E316" s="10"/>
      <c r="F316" s="13"/>
      <c r="J316" s="13"/>
      <c r="K316" s="13"/>
      <c r="L316" s="13"/>
      <c r="N316" s="13"/>
    </row>
    <row r="317" spans="2:14" x14ac:dyDescent="0.2">
      <c r="B317" s="10"/>
      <c r="C317" s="10"/>
      <c r="E317" s="10"/>
      <c r="F317" s="13"/>
      <c r="J317" s="13"/>
      <c r="K317" s="13"/>
      <c r="L317" s="13"/>
      <c r="N317" s="13"/>
    </row>
    <row r="318" spans="2:14" x14ac:dyDescent="0.2">
      <c r="B318" s="10"/>
      <c r="C318" s="10"/>
      <c r="E318" s="10"/>
      <c r="F318" s="13"/>
      <c r="J318" s="13"/>
      <c r="K318" s="13"/>
      <c r="L318" s="13"/>
      <c r="N318" s="13"/>
    </row>
    <row r="319" spans="2:14" x14ac:dyDescent="0.2">
      <c r="B319" s="10"/>
      <c r="C319" s="10"/>
      <c r="E319" s="10"/>
      <c r="F319" s="13"/>
      <c r="J319" s="13"/>
      <c r="K319" s="13"/>
      <c r="L319" s="13"/>
      <c r="N319" s="13"/>
    </row>
    <row r="320" spans="2:14" x14ac:dyDescent="0.2">
      <c r="B320" s="10"/>
      <c r="C320" s="10"/>
      <c r="E320" s="10"/>
      <c r="F320" s="13"/>
      <c r="J320" s="13"/>
      <c r="K320" s="13"/>
      <c r="L320" s="13"/>
      <c r="N320" s="13"/>
    </row>
    <row r="321" spans="2:14" x14ac:dyDescent="0.2">
      <c r="B321" s="10"/>
      <c r="C321" s="10"/>
      <c r="E321" s="10"/>
      <c r="F321" s="13"/>
      <c r="J321" s="13"/>
      <c r="K321" s="13"/>
      <c r="L321" s="13"/>
      <c r="N321" s="13"/>
    </row>
    <row r="322" spans="2:14" x14ac:dyDescent="0.2">
      <c r="B322" s="10"/>
      <c r="C322" s="10"/>
      <c r="E322" s="10"/>
      <c r="F322" s="13"/>
      <c r="J322" s="13"/>
      <c r="K322" s="13"/>
      <c r="L322" s="13"/>
      <c r="N322" s="13"/>
    </row>
    <row r="323" spans="2:14" x14ac:dyDescent="0.2">
      <c r="B323" s="10"/>
      <c r="C323" s="10"/>
      <c r="E323" s="10"/>
      <c r="F323" s="13"/>
      <c r="J323" s="13"/>
      <c r="K323" s="13"/>
      <c r="L323" s="13"/>
      <c r="N323" s="13"/>
    </row>
    <row r="324" spans="2:14" x14ac:dyDescent="0.2">
      <c r="B324" s="10"/>
      <c r="C324" s="10"/>
      <c r="E324" s="10"/>
      <c r="F324" s="13"/>
      <c r="J324" s="13"/>
      <c r="K324" s="13"/>
      <c r="L324" s="13"/>
      <c r="N324" s="13"/>
    </row>
    <row r="325" spans="2:14" x14ac:dyDescent="0.2">
      <c r="B325" s="10"/>
      <c r="C325" s="10"/>
      <c r="E325" s="10"/>
      <c r="F325" s="13"/>
      <c r="J325" s="13"/>
      <c r="K325" s="13"/>
      <c r="L325" s="13"/>
      <c r="N325" s="13"/>
    </row>
    <row r="326" spans="2:14" x14ac:dyDescent="0.2">
      <c r="B326" s="10"/>
      <c r="C326" s="10"/>
      <c r="E326" s="10"/>
      <c r="F326" s="13"/>
      <c r="J326" s="13"/>
      <c r="K326" s="13"/>
      <c r="L326" s="13"/>
      <c r="N326" s="13"/>
    </row>
    <row r="327" spans="2:14" x14ac:dyDescent="0.2">
      <c r="B327" s="10"/>
      <c r="C327" s="10"/>
      <c r="E327" s="10"/>
      <c r="F327" s="13"/>
      <c r="J327" s="13"/>
      <c r="K327" s="13"/>
      <c r="L327" s="13"/>
      <c r="N327" s="13"/>
    </row>
    <row r="328" spans="2:14" x14ac:dyDescent="0.2">
      <c r="B328" s="10"/>
      <c r="C328" s="10"/>
      <c r="E328" s="10"/>
      <c r="F328" s="13"/>
      <c r="J328" s="13"/>
      <c r="K328" s="13"/>
      <c r="L328" s="13"/>
      <c r="N328" s="13"/>
    </row>
    <row r="329" spans="2:14" x14ac:dyDescent="0.2">
      <c r="B329" s="10"/>
      <c r="C329" s="10"/>
      <c r="E329" s="10"/>
      <c r="F329" s="13"/>
      <c r="J329" s="13"/>
      <c r="K329" s="13"/>
      <c r="L329" s="13"/>
      <c r="N329" s="13"/>
    </row>
    <row r="330" spans="2:14" x14ac:dyDescent="0.2">
      <c r="B330" s="10"/>
      <c r="C330" s="10"/>
      <c r="E330" s="10"/>
      <c r="F330" s="13"/>
      <c r="J330" s="13"/>
      <c r="K330" s="13"/>
      <c r="L330" s="13"/>
      <c r="N330" s="13"/>
    </row>
    <row r="331" spans="2:14" x14ac:dyDescent="0.2">
      <c r="B331" s="10"/>
      <c r="C331" s="10"/>
      <c r="E331" s="10"/>
      <c r="F331" s="13"/>
      <c r="J331" s="13"/>
      <c r="K331" s="13"/>
      <c r="L331" s="13"/>
      <c r="N331" s="13"/>
    </row>
    <row r="332" spans="2:14" x14ac:dyDescent="0.2">
      <c r="B332" s="10"/>
      <c r="C332" s="10"/>
      <c r="E332" s="10"/>
      <c r="F332" s="13"/>
      <c r="J332" s="13"/>
      <c r="K332" s="13"/>
      <c r="L332" s="13"/>
      <c r="N332" s="13"/>
    </row>
    <row r="333" spans="2:14" x14ac:dyDescent="0.2">
      <c r="B333" s="10"/>
      <c r="C333" s="10"/>
      <c r="E333" s="10"/>
      <c r="F333" s="13"/>
      <c r="J333" s="13"/>
      <c r="K333" s="13"/>
      <c r="L333" s="13"/>
      <c r="N333" s="13"/>
    </row>
    <row r="334" spans="2:14" x14ac:dyDescent="0.2">
      <c r="B334" s="10"/>
      <c r="C334" s="10"/>
      <c r="E334" s="10"/>
      <c r="F334" s="13"/>
      <c r="J334" s="13"/>
      <c r="K334" s="13"/>
      <c r="L334" s="13"/>
      <c r="N334" s="13"/>
    </row>
    <row r="335" spans="2:14" x14ac:dyDescent="0.2">
      <c r="B335" s="10"/>
      <c r="C335" s="10"/>
      <c r="E335" s="10"/>
      <c r="F335" s="13"/>
      <c r="J335" s="13"/>
      <c r="K335" s="13"/>
      <c r="L335" s="13"/>
      <c r="N335" s="13"/>
    </row>
    <row r="336" spans="2:14" x14ac:dyDescent="0.2">
      <c r="B336" s="10"/>
      <c r="C336" s="10"/>
      <c r="E336" s="10"/>
      <c r="F336" s="13"/>
      <c r="J336" s="13"/>
      <c r="K336" s="13"/>
      <c r="L336" s="13"/>
      <c r="N336" s="13"/>
    </row>
    <row r="337" spans="2:14" x14ac:dyDescent="0.2">
      <c r="B337" s="10"/>
      <c r="C337" s="10"/>
      <c r="E337" s="10"/>
      <c r="F337" s="13"/>
      <c r="J337" s="13"/>
      <c r="K337" s="13"/>
      <c r="L337" s="13"/>
      <c r="N337" s="13"/>
    </row>
    <row r="338" spans="2:14" x14ac:dyDescent="0.2">
      <c r="B338" s="10"/>
      <c r="C338" s="10"/>
      <c r="E338" s="10"/>
      <c r="F338" s="13"/>
      <c r="J338" s="13"/>
      <c r="K338" s="13"/>
      <c r="L338" s="13"/>
      <c r="N338" s="13"/>
    </row>
    <row r="339" spans="2:14" x14ac:dyDescent="0.2">
      <c r="B339" s="10"/>
      <c r="C339" s="10"/>
      <c r="E339" s="10"/>
      <c r="F339" s="13"/>
      <c r="J339" s="13"/>
      <c r="K339" s="13"/>
      <c r="L339" s="13"/>
      <c r="N339" s="13"/>
    </row>
    <row r="340" spans="2:14" x14ac:dyDescent="0.2">
      <c r="B340" s="10"/>
      <c r="C340" s="10"/>
      <c r="E340" s="10"/>
      <c r="F340" s="13"/>
      <c r="J340" s="13"/>
      <c r="K340" s="13"/>
      <c r="L340" s="13"/>
      <c r="N340" s="13"/>
    </row>
    <row r="341" spans="2:14" x14ac:dyDescent="0.2">
      <c r="B341" s="10"/>
      <c r="C341" s="10"/>
      <c r="E341" s="10"/>
      <c r="J341" s="13"/>
      <c r="K341" s="13"/>
      <c r="L341" s="13"/>
    </row>
    <row r="342" spans="2:14" x14ac:dyDescent="0.2">
      <c r="B342" s="10"/>
      <c r="C342" s="10"/>
      <c r="E342" s="10"/>
      <c r="J342" s="13"/>
      <c r="K342" s="13"/>
      <c r="L342" s="13"/>
    </row>
    <row r="343" spans="2:14" x14ac:dyDescent="0.2">
      <c r="B343" s="10"/>
      <c r="C343" s="10"/>
      <c r="E343" s="10"/>
      <c r="J343" s="13"/>
      <c r="K343" s="13"/>
      <c r="L343" s="13"/>
    </row>
    <row r="344" spans="2:14" x14ac:dyDescent="0.2">
      <c r="B344" s="10"/>
      <c r="C344" s="10"/>
      <c r="E344" s="10"/>
      <c r="J344" s="13"/>
      <c r="K344" s="13"/>
      <c r="L344" s="13"/>
    </row>
    <row r="345" spans="2:14" x14ac:dyDescent="0.2">
      <c r="B345" s="10"/>
      <c r="C345" s="10"/>
      <c r="E345" s="10"/>
      <c r="J345" s="13"/>
      <c r="K345" s="13"/>
      <c r="L345" s="13"/>
    </row>
    <row r="346" spans="2:14" x14ac:dyDescent="0.2">
      <c r="B346" s="10"/>
      <c r="C346" s="10"/>
      <c r="E346" s="10"/>
      <c r="J346" s="13"/>
      <c r="K346" s="13"/>
      <c r="L346" s="13"/>
    </row>
    <row r="347" spans="2:14" x14ac:dyDescent="0.2">
      <c r="B347" s="10"/>
      <c r="C347" s="10"/>
      <c r="E347" s="10"/>
      <c r="J347" s="13"/>
      <c r="K347" s="13"/>
      <c r="L347" s="13"/>
    </row>
    <row r="348" spans="2:14" x14ac:dyDescent="0.2">
      <c r="B348" s="10"/>
      <c r="C348" s="10"/>
      <c r="E348" s="10"/>
      <c r="J348" s="13"/>
      <c r="K348" s="13"/>
      <c r="L348" s="13"/>
    </row>
    <row r="349" spans="2:14" x14ac:dyDescent="0.2">
      <c r="B349" s="10"/>
      <c r="C349" s="10"/>
      <c r="E349" s="10"/>
      <c r="J349" s="13"/>
      <c r="K349" s="13"/>
      <c r="L349" s="13"/>
    </row>
    <row r="350" spans="2:14" x14ac:dyDescent="0.2">
      <c r="B350" s="10"/>
      <c r="C350" s="10"/>
      <c r="E350" s="10"/>
      <c r="J350" s="13"/>
      <c r="K350" s="13"/>
      <c r="L350" s="13"/>
    </row>
    <row r="351" spans="2:14" x14ac:dyDescent="0.2">
      <c r="B351" s="10"/>
      <c r="C351" s="10"/>
      <c r="E351" s="10"/>
      <c r="J351" s="13"/>
      <c r="K351" s="13"/>
      <c r="L351" s="13"/>
    </row>
    <row r="352" spans="2:14" x14ac:dyDescent="0.2">
      <c r="B352" s="10"/>
      <c r="C352" s="10"/>
      <c r="E352" s="10"/>
      <c r="J352" s="13"/>
      <c r="K352" s="13"/>
      <c r="L352" s="13"/>
    </row>
    <row r="353" spans="2:12" x14ac:dyDescent="0.2">
      <c r="B353" s="10"/>
      <c r="C353" s="10"/>
      <c r="E353" s="10"/>
      <c r="J353" s="13"/>
      <c r="K353" s="13"/>
      <c r="L353" s="13"/>
    </row>
    <row r="354" spans="2:12" x14ac:dyDescent="0.2">
      <c r="B354" s="10"/>
      <c r="C354" s="10"/>
      <c r="E354" s="10"/>
      <c r="J354" s="13"/>
      <c r="K354" s="13"/>
      <c r="L354" s="13"/>
    </row>
    <row r="355" spans="2:12" x14ac:dyDescent="0.2">
      <c r="B355" s="10"/>
      <c r="C355" s="10"/>
      <c r="E355" s="10"/>
      <c r="J355" s="13"/>
      <c r="K355" s="13"/>
      <c r="L355" s="13"/>
    </row>
    <row r="356" spans="2:12" x14ac:dyDescent="0.2">
      <c r="B356" s="10"/>
      <c r="C356" s="10"/>
      <c r="E356" s="10"/>
      <c r="J356" s="13"/>
      <c r="K356" s="13"/>
      <c r="L356" s="13"/>
    </row>
    <row r="357" spans="2:12" x14ac:dyDescent="0.2">
      <c r="B357" s="10"/>
      <c r="C357" s="10"/>
      <c r="E357" s="10"/>
    </row>
    <row r="358" spans="2:12" x14ac:dyDescent="0.2">
      <c r="B358" s="10"/>
      <c r="C358" s="10"/>
      <c r="E358" s="10"/>
    </row>
    <row r="359" spans="2:12" x14ac:dyDescent="0.2">
      <c r="B359" s="10"/>
      <c r="C359" s="10"/>
      <c r="E359" s="10"/>
    </row>
    <row r="360" spans="2:12" x14ac:dyDescent="0.2">
      <c r="B360" s="10"/>
      <c r="C360" s="10"/>
      <c r="E360" s="10"/>
    </row>
    <row r="361" spans="2:12" x14ac:dyDescent="0.2">
      <c r="B361" s="10"/>
      <c r="C361" s="10"/>
      <c r="E361" s="10"/>
      <c r="G361" s="10"/>
      <c r="H361" s="10"/>
      <c r="I361" s="10"/>
      <c r="J361" s="10"/>
      <c r="K361" s="10"/>
      <c r="L361" s="10"/>
    </row>
    <row r="362" spans="2:12" x14ac:dyDescent="0.2">
      <c r="B362" s="10"/>
      <c r="C362" s="10"/>
      <c r="E362" s="10"/>
      <c r="G362" s="10"/>
      <c r="H362" s="10"/>
      <c r="I362" s="10"/>
      <c r="J362" s="10"/>
      <c r="K362" s="10"/>
      <c r="L362" s="10"/>
    </row>
    <row r="363" spans="2:12" x14ac:dyDescent="0.2">
      <c r="B363" s="10"/>
      <c r="C363" s="10"/>
      <c r="E363" s="10"/>
      <c r="G363" s="10"/>
      <c r="H363" s="10"/>
      <c r="I363" s="10"/>
      <c r="J363" s="10"/>
      <c r="K363" s="10"/>
      <c r="L363" s="10"/>
    </row>
    <row r="364" spans="2:12" x14ac:dyDescent="0.2">
      <c r="B364" s="10"/>
      <c r="C364" s="10"/>
      <c r="E364" s="10"/>
      <c r="G364" s="10"/>
      <c r="H364" s="10"/>
      <c r="I364" s="10"/>
      <c r="J364" s="10"/>
      <c r="K364" s="10"/>
      <c r="L364" s="10"/>
    </row>
    <row r="365" spans="2:12" x14ac:dyDescent="0.2">
      <c r="B365" s="10"/>
      <c r="C365" s="10"/>
      <c r="E365" s="10"/>
      <c r="G365" s="10"/>
      <c r="H365" s="10"/>
      <c r="I365" s="10"/>
      <c r="J365" s="10"/>
      <c r="K365" s="10"/>
      <c r="L365" s="10"/>
    </row>
    <row r="366" spans="2:12" x14ac:dyDescent="0.2">
      <c r="B366" s="10"/>
      <c r="C366" s="10"/>
      <c r="E366" s="10"/>
      <c r="G366" s="10"/>
      <c r="H366" s="10"/>
      <c r="I366" s="10"/>
      <c r="J366" s="10"/>
      <c r="K366" s="10"/>
      <c r="L366" s="10"/>
    </row>
    <row r="367" spans="2:12" x14ac:dyDescent="0.2">
      <c r="B367" s="10"/>
      <c r="C367" s="10"/>
      <c r="E367" s="10"/>
      <c r="G367" s="10"/>
      <c r="H367" s="10"/>
      <c r="I367" s="10"/>
      <c r="J367" s="10"/>
      <c r="K367" s="10"/>
      <c r="L367" s="10"/>
    </row>
    <row r="368" spans="2:12" x14ac:dyDescent="0.2">
      <c r="B368" s="10"/>
      <c r="C368" s="10"/>
      <c r="E368" s="10"/>
      <c r="G368" s="10"/>
      <c r="H368" s="10"/>
      <c r="I368" s="10"/>
      <c r="J368" s="10"/>
      <c r="K368" s="10"/>
      <c r="L368" s="10"/>
    </row>
    <row r="369" spans="2:12" x14ac:dyDescent="0.2">
      <c r="B369" s="10"/>
      <c r="C369" s="10"/>
      <c r="E369" s="10"/>
      <c r="G369" s="10"/>
      <c r="H369" s="10"/>
      <c r="I369" s="10"/>
      <c r="J369" s="10"/>
      <c r="K369" s="10"/>
      <c r="L369" s="10"/>
    </row>
    <row r="370" spans="2:12" x14ac:dyDescent="0.2">
      <c r="B370" s="10"/>
      <c r="C370" s="10"/>
      <c r="E370" s="10"/>
      <c r="G370" s="10"/>
      <c r="H370" s="10"/>
      <c r="I370" s="10"/>
      <c r="J370" s="10"/>
      <c r="K370" s="10"/>
      <c r="L370" s="10"/>
    </row>
    <row r="371" spans="2:12" x14ac:dyDescent="0.2">
      <c r="B371" s="10"/>
      <c r="C371" s="10"/>
      <c r="E371" s="10"/>
      <c r="G371" s="10"/>
      <c r="H371" s="10"/>
      <c r="I371" s="10"/>
      <c r="J371" s="10"/>
      <c r="K371" s="10"/>
      <c r="L371" s="10"/>
    </row>
    <row r="372" spans="2:12" x14ac:dyDescent="0.2">
      <c r="B372" s="10"/>
      <c r="C372" s="10"/>
      <c r="E372" s="10"/>
      <c r="G372" s="10"/>
      <c r="H372" s="10"/>
      <c r="I372" s="10"/>
      <c r="J372" s="10"/>
      <c r="K372" s="10"/>
      <c r="L372" s="10"/>
    </row>
    <row r="373" spans="2:12" x14ac:dyDescent="0.2">
      <c r="B373" s="10"/>
      <c r="C373" s="10"/>
      <c r="E373" s="10"/>
      <c r="G373" s="10"/>
      <c r="H373" s="10"/>
      <c r="I373" s="10"/>
      <c r="J373" s="10"/>
      <c r="K373" s="10"/>
      <c r="L373" s="10"/>
    </row>
    <row r="374" spans="2:12" x14ac:dyDescent="0.2">
      <c r="B374" s="10"/>
      <c r="C374" s="10"/>
      <c r="E374" s="10"/>
      <c r="G374" s="10"/>
      <c r="H374" s="10"/>
      <c r="I374" s="10"/>
      <c r="J374" s="10"/>
      <c r="K374" s="10"/>
      <c r="L374" s="10"/>
    </row>
    <row r="375" spans="2:12" x14ac:dyDescent="0.2">
      <c r="B375" s="10"/>
      <c r="C375" s="10"/>
      <c r="E375" s="10"/>
      <c r="G375" s="10"/>
      <c r="H375" s="10"/>
      <c r="I375" s="10"/>
      <c r="J375" s="10"/>
      <c r="K375" s="10"/>
      <c r="L375" s="10"/>
    </row>
    <row r="376" spans="2:12" x14ac:dyDescent="0.2">
      <c r="B376" s="10"/>
      <c r="C376" s="10"/>
      <c r="E376" s="10"/>
      <c r="G376" s="10"/>
      <c r="H376" s="10"/>
      <c r="I376" s="10"/>
      <c r="J376" s="10"/>
      <c r="K376" s="10"/>
      <c r="L376" s="10"/>
    </row>
    <row r="377" spans="2:12" x14ac:dyDescent="0.2">
      <c r="B377" s="10"/>
      <c r="C377" s="10"/>
      <c r="E377" s="10"/>
      <c r="G377" s="10"/>
      <c r="H377" s="10"/>
      <c r="I377" s="10"/>
      <c r="J377" s="10"/>
      <c r="K377" s="10"/>
      <c r="L377" s="10"/>
    </row>
    <row r="378" spans="2:12" x14ac:dyDescent="0.2">
      <c r="B378" s="10"/>
      <c r="C378" s="10"/>
      <c r="E378" s="10"/>
      <c r="G378" s="10"/>
      <c r="H378" s="10"/>
      <c r="I378" s="10"/>
      <c r="J378" s="10"/>
      <c r="K378" s="10"/>
      <c r="L378" s="10"/>
    </row>
    <row r="379" spans="2:12" x14ac:dyDescent="0.2">
      <c r="B379" s="10"/>
      <c r="C379" s="10"/>
      <c r="E379" s="10"/>
      <c r="G379" s="10"/>
      <c r="H379" s="10"/>
      <c r="I379" s="10"/>
      <c r="J379" s="10"/>
      <c r="K379" s="10"/>
      <c r="L379" s="10"/>
    </row>
    <row r="380" spans="2:12" x14ac:dyDescent="0.2">
      <c r="B380" s="10"/>
      <c r="C380" s="10"/>
      <c r="E380" s="10"/>
      <c r="G380" s="10"/>
      <c r="H380" s="10"/>
      <c r="I380" s="10"/>
      <c r="J380" s="10"/>
      <c r="K380" s="10"/>
      <c r="L380" s="10"/>
    </row>
    <row r="381" spans="2:12" x14ac:dyDescent="0.2">
      <c r="B381" s="10"/>
      <c r="C381" s="10"/>
      <c r="E381" s="10"/>
      <c r="G381" s="10"/>
      <c r="H381" s="10"/>
      <c r="I381" s="10"/>
      <c r="J381" s="10"/>
      <c r="K381" s="10"/>
      <c r="L381" s="10"/>
    </row>
    <row r="382" spans="2:12" x14ac:dyDescent="0.2">
      <c r="B382" s="10"/>
      <c r="C382" s="10"/>
      <c r="E382" s="10"/>
      <c r="G382" s="10"/>
      <c r="H382" s="10"/>
      <c r="I382" s="10"/>
      <c r="J382" s="10"/>
      <c r="K382" s="10"/>
      <c r="L382" s="10"/>
    </row>
    <row r="383" spans="2:12" x14ac:dyDescent="0.2">
      <c r="B383" s="10"/>
      <c r="C383" s="10"/>
      <c r="E383" s="10"/>
      <c r="G383" s="10"/>
      <c r="H383" s="10"/>
      <c r="I383" s="10"/>
      <c r="J383" s="10"/>
      <c r="K383" s="10"/>
      <c r="L383" s="10"/>
    </row>
    <row r="384" spans="2:12" x14ac:dyDescent="0.2">
      <c r="B384" s="10"/>
      <c r="C384" s="10"/>
      <c r="E384" s="10"/>
      <c r="G384" s="10"/>
      <c r="H384" s="10"/>
      <c r="I384" s="10"/>
      <c r="J384" s="10"/>
      <c r="K384" s="10"/>
      <c r="L384" s="10"/>
    </row>
    <row r="385" spans="2:12" x14ac:dyDescent="0.2">
      <c r="B385" s="10"/>
      <c r="C385" s="10"/>
      <c r="E385" s="10"/>
      <c r="G385" s="10"/>
      <c r="H385" s="10"/>
      <c r="I385" s="10"/>
      <c r="J385" s="10"/>
      <c r="K385" s="10"/>
      <c r="L385" s="10"/>
    </row>
    <row r="386" spans="2:12" x14ac:dyDescent="0.2">
      <c r="B386" s="10"/>
      <c r="C386" s="10"/>
      <c r="E386" s="10"/>
      <c r="G386" s="10"/>
      <c r="H386" s="10"/>
      <c r="I386" s="10"/>
      <c r="J386" s="10"/>
      <c r="K386" s="10"/>
      <c r="L386" s="10"/>
    </row>
    <row r="387" spans="2:12" x14ac:dyDescent="0.2">
      <c r="B387" s="10"/>
      <c r="C387" s="10"/>
      <c r="E387" s="10"/>
      <c r="G387" s="10"/>
      <c r="H387" s="10"/>
      <c r="I387" s="10"/>
      <c r="J387" s="10"/>
      <c r="K387" s="10"/>
      <c r="L387" s="10"/>
    </row>
    <row r="388" spans="2:12" x14ac:dyDescent="0.2">
      <c r="B388" s="10"/>
      <c r="C388" s="10"/>
      <c r="E388" s="10"/>
      <c r="G388" s="10"/>
      <c r="H388" s="10"/>
      <c r="I388" s="10"/>
      <c r="J388" s="10"/>
      <c r="K388" s="10"/>
      <c r="L388" s="10"/>
    </row>
    <row r="389" spans="2:12" x14ac:dyDescent="0.2">
      <c r="B389" s="10"/>
      <c r="C389" s="10"/>
      <c r="E389" s="10"/>
      <c r="G389" s="10"/>
      <c r="H389" s="10"/>
      <c r="I389" s="10"/>
      <c r="J389" s="10"/>
      <c r="K389" s="10"/>
      <c r="L389" s="10"/>
    </row>
    <row r="390" spans="2:12" x14ac:dyDescent="0.2">
      <c r="B390" s="10"/>
      <c r="C390" s="10"/>
      <c r="E390" s="10"/>
      <c r="G390" s="10"/>
      <c r="H390" s="10"/>
      <c r="I390" s="10"/>
      <c r="J390" s="10"/>
      <c r="K390" s="10"/>
      <c r="L390" s="10"/>
    </row>
    <row r="391" spans="2:12" x14ac:dyDescent="0.2">
      <c r="B391" s="10"/>
      <c r="C391" s="10"/>
      <c r="E391" s="10"/>
      <c r="G391" s="10"/>
      <c r="H391" s="10"/>
      <c r="I391" s="10"/>
      <c r="J391" s="10"/>
      <c r="K391" s="10"/>
      <c r="L391" s="10"/>
    </row>
    <row r="392" spans="2:12" x14ac:dyDescent="0.2">
      <c r="B392" s="10"/>
      <c r="C392" s="10"/>
      <c r="E392" s="10"/>
      <c r="G392" s="10"/>
      <c r="H392" s="10"/>
      <c r="I392" s="10"/>
      <c r="J392" s="10"/>
      <c r="K392" s="10"/>
      <c r="L392" s="10"/>
    </row>
    <row r="393" spans="2:12" x14ac:dyDescent="0.2">
      <c r="B393" s="10"/>
      <c r="C393" s="10"/>
      <c r="E393" s="10"/>
      <c r="G393" s="10"/>
      <c r="H393" s="10"/>
      <c r="I393" s="10"/>
      <c r="J393" s="10"/>
      <c r="K393" s="10"/>
      <c r="L393" s="10"/>
    </row>
    <row r="394" spans="2:12" x14ac:dyDescent="0.2">
      <c r="B394" s="10"/>
      <c r="C394" s="10"/>
      <c r="E394" s="10"/>
      <c r="G394" s="10"/>
      <c r="H394" s="10"/>
      <c r="I394" s="10"/>
      <c r="J394" s="10"/>
      <c r="K394" s="10"/>
      <c r="L394" s="10"/>
    </row>
    <row r="395" spans="2:12" x14ac:dyDescent="0.2">
      <c r="B395" s="10"/>
      <c r="C395" s="10"/>
      <c r="E395" s="10"/>
      <c r="G395" s="10"/>
      <c r="H395" s="10"/>
      <c r="I395" s="10"/>
      <c r="J395" s="10"/>
      <c r="K395" s="10"/>
      <c r="L395" s="10"/>
    </row>
    <row r="396" spans="2:12" x14ac:dyDescent="0.2">
      <c r="B396" s="10"/>
      <c r="C396" s="10"/>
      <c r="E396" s="10"/>
      <c r="G396" s="10"/>
      <c r="H396" s="10"/>
      <c r="I396" s="10"/>
      <c r="J396" s="10"/>
      <c r="K396" s="10"/>
      <c r="L396" s="10"/>
    </row>
    <row r="397" spans="2:12" x14ac:dyDescent="0.2">
      <c r="B397" s="10"/>
      <c r="C397" s="10"/>
      <c r="E397" s="10"/>
      <c r="G397" s="10"/>
      <c r="H397" s="10"/>
      <c r="I397" s="10"/>
      <c r="J397" s="10"/>
      <c r="K397" s="10"/>
      <c r="L397" s="10"/>
    </row>
    <row r="398" spans="2:12" x14ac:dyDescent="0.2">
      <c r="B398" s="10"/>
      <c r="C398" s="10"/>
      <c r="E398" s="10"/>
      <c r="G398" s="10"/>
      <c r="H398" s="10"/>
      <c r="I398" s="10"/>
      <c r="J398" s="10"/>
      <c r="K398" s="10"/>
      <c r="L398" s="10"/>
    </row>
    <row r="399" spans="2:12" x14ac:dyDescent="0.2">
      <c r="B399" s="10"/>
      <c r="C399" s="10"/>
      <c r="E399" s="10"/>
      <c r="G399" s="10"/>
      <c r="H399" s="10"/>
      <c r="I399" s="10"/>
      <c r="J399" s="10"/>
      <c r="K399" s="10"/>
      <c r="L399" s="10"/>
    </row>
    <row r="400" spans="2:12" x14ac:dyDescent="0.2">
      <c r="B400" s="10"/>
      <c r="C400" s="10"/>
      <c r="E400" s="10"/>
      <c r="G400" s="10"/>
      <c r="H400" s="10"/>
      <c r="I400" s="10"/>
      <c r="J400" s="10"/>
      <c r="K400" s="10"/>
      <c r="L400" s="10"/>
    </row>
    <row r="401" spans="2:12" x14ac:dyDescent="0.2">
      <c r="B401" s="10"/>
      <c r="C401" s="10"/>
      <c r="E401" s="10"/>
      <c r="G401" s="10"/>
      <c r="H401" s="10"/>
      <c r="I401" s="10"/>
      <c r="J401" s="10"/>
      <c r="K401" s="10"/>
      <c r="L401" s="10"/>
    </row>
    <row r="402" spans="2:12" x14ac:dyDescent="0.2">
      <c r="B402" s="10"/>
      <c r="C402" s="10"/>
      <c r="E402" s="10"/>
      <c r="G402" s="10"/>
      <c r="H402" s="10"/>
      <c r="I402" s="10"/>
      <c r="J402" s="10"/>
      <c r="K402" s="10"/>
      <c r="L402" s="10"/>
    </row>
    <row r="403" spans="2:12" x14ac:dyDescent="0.2">
      <c r="B403" s="10"/>
      <c r="C403" s="10"/>
      <c r="E403" s="10"/>
      <c r="G403" s="10"/>
      <c r="H403" s="10"/>
      <c r="I403" s="10"/>
      <c r="J403" s="10"/>
      <c r="K403" s="10"/>
      <c r="L403" s="10"/>
    </row>
    <row r="404" spans="2:12" x14ac:dyDescent="0.2">
      <c r="B404" s="10"/>
      <c r="C404" s="10"/>
      <c r="E404" s="10"/>
      <c r="G404" s="10"/>
      <c r="H404" s="10"/>
      <c r="I404" s="10"/>
      <c r="J404" s="10"/>
      <c r="K404" s="10"/>
      <c r="L404" s="10"/>
    </row>
    <row r="405" spans="2:12" x14ac:dyDescent="0.2">
      <c r="B405" s="10"/>
      <c r="C405" s="10"/>
      <c r="E405" s="10"/>
      <c r="G405" s="10"/>
      <c r="H405" s="10"/>
      <c r="I405" s="10"/>
      <c r="J405" s="10"/>
      <c r="K405" s="10"/>
      <c r="L405" s="10"/>
    </row>
    <row r="406" spans="2:12" x14ac:dyDescent="0.2">
      <c r="B406" s="10"/>
      <c r="C406" s="10"/>
      <c r="E406" s="10"/>
      <c r="G406" s="10"/>
      <c r="H406" s="10"/>
      <c r="I406" s="10"/>
      <c r="J406" s="10"/>
      <c r="K406" s="10"/>
      <c r="L406" s="10"/>
    </row>
    <row r="407" spans="2:12" x14ac:dyDescent="0.2">
      <c r="B407" s="10"/>
      <c r="C407" s="10"/>
      <c r="E407" s="10"/>
      <c r="G407" s="10"/>
      <c r="H407" s="10"/>
      <c r="I407" s="10"/>
      <c r="J407" s="10"/>
      <c r="K407" s="10"/>
      <c r="L407" s="10"/>
    </row>
    <row r="408" spans="2:12" x14ac:dyDescent="0.2">
      <c r="B408" s="10"/>
      <c r="C408" s="10"/>
      <c r="E408" s="10"/>
      <c r="G408" s="10"/>
      <c r="H408" s="10"/>
      <c r="I408" s="10"/>
      <c r="J408" s="10"/>
      <c r="K408" s="10"/>
      <c r="L408" s="10"/>
    </row>
    <row r="409" spans="2:12" x14ac:dyDescent="0.2">
      <c r="B409" s="10"/>
      <c r="C409" s="10"/>
      <c r="E409" s="10"/>
      <c r="G409" s="10"/>
      <c r="H409" s="10"/>
      <c r="I409" s="10"/>
      <c r="J409" s="10"/>
      <c r="K409" s="10"/>
      <c r="L409" s="10"/>
    </row>
    <row r="410" spans="2:12" x14ac:dyDescent="0.2">
      <c r="B410" s="10"/>
      <c r="C410" s="10"/>
      <c r="E410" s="10"/>
      <c r="G410" s="10"/>
      <c r="H410" s="10"/>
      <c r="I410" s="10"/>
      <c r="J410" s="10"/>
      <c r="K410" s="10"/>
      <c r="L410" s="10"/>
    </row>
    <row r="411" spans="2:12" x14ac:dyDescent="0.2">
      <c r="B411" s="10"/>
      <c r="C411" s="10"/>
      <c r="E411" s="10"/>
      <c r="G411" s="10"/>
      <c r="H411" s="10"/>
      <c r="I411" s="10"/>
      <c r="J411" s="10"/>
      <c r="K411" s="10"/>
      <c r="L411" s="10"/>
    </row>
    <row r="412" spans="2:12" x14ac:dyDescent="0.2">
      <c r="B412" s="10"/>
      <c r="C412" s="10"/>
      <c r="E412" s="10"/>
      <c r="G412" s="10"/>
      <c r="H412" s="10"/>
      <c r="I412" s="10"/>
      <c r="J412" s="10"/>
      <c r="K412" s="10"/>
      <c r="L412" s="10"/>
    </row>
    <row r="413" spans="2:12" x14ac:dyDescent="0.2">
      <c r="B413" s="10"/>
      <c r="C413" s="10"/>
      <c r="E413" s="10"/>
      <c r="G413" s="10"/>
      <c r="H413" s="10"/>
      <c r="I413" s="10"/>
      <c r="J413" s="10"/>
      <c r="K413" s="10"/>
      <c r="L413" s="10"/>
    </row>
    <row r="414" spans="2:12" x14ac:dyDescent="0.2">
      <c r="B414" s="10"/>
      <c r="C414" s="10"/>
      <c r="E414" s="10"/>
      <c r="G414" s="10"/>
      <c r="H414" s="10"/>
      <c r="I414" s="10"/>
      <c r="J414" s="10"/>
      <c r="K414" s="10"/>
      <c r="L414" s="10"/>
    </row>
    <row r="415" spans="2:12" x14ac:dyDescent="0.2">
      <c r="B415" s="10"/>
      <c r="C415" s="10"/>
      <c r="E415" s="10"/>
      <c r="G415" s="10"/>
      <c r="H415" s="10"/>
      <c r="I415" s="10"/>
      <c r="J415" s="10"/>
      <c r="K415" s="10"/>
      <c r="L415" s="10"/>
    </row>
    <row r="416" spans="2:12" x14ac:dyDescent="0.2">
      <c r="B416" s="10"/>
      <c r="C416" s="10"/>
      <c r="E416" s="10"/>
      <c r="G416" s="10"/>
      <c r="H416" s="10"/>
      <c r="I416" s="10"/>
      <c r="J416" s="10"/>
      <c r="K416" s="10"/>
      <c r="L416" s="10"/>
    </row>
    <row r="417" spans="2:12" x14ac:dyDescent="0.2">
      <c r="B417" s="10"/>
      <c r="C417" s="10"/>
      <c r="E417" s="10"/>
      <c r="G417" s="10"/>
      <c r="H417" s="10"/>
      <c r="I417" s="10"/>
      <c r="J417" s="10"/>
      <c r="K417" s="10"/>
      <c r="L417" s="10"/>
    </row>
    <row r="418" spans="2:12" x14ac:dyDescent="0.2">
      <c r="B418" s="10"/>
      <c r="C418" s="10"/>
      <c r="E418" s="10"/>
      <c r="G418" s="10"/>
      <c r="H418" s="10"/>
      <c r="I418" s="10"/>
      <c r="J418" s="10"/>
      <c r="K418" s="10"/>
      <c r="L418" s="10"/>
    </row>
    <row r="419" spans="2:12" x14ac:dyDescent="0.2">
      <c r="B419" s="10"/>
      <c r="C419" s="10"/>
      <c r="E419" s="10"/>
      <c r="G419" s="10"/>
      <c r="H419" s="10"/>
      <c r="I419" s="10"/>
      <c r="J419" s="10"/>
      <c r="K419" s="10"/>
      <c r="L419" s="10"/>
    </row>
    <row r="420" spans="2:12" x14ac:dyDescent="0.2">
      <c r="B420" s="10"/>
      <c r="C420" s="10"/>
      <c r="E420" s="10"/>
      <c r="G420" s="10"/>
      <c r="H420" s="10"/>
      <c r="I420" s="10"/>
      <c r="J420" s="10"/>
      <c r="K420" s="10"/>
      <c r="L420" s="10"/>
    </row>
    <row r="421" spans="2:12" x14ac:dyDescent="0.2">
      <c r="B421" s="10"/>
      <c r="C421" s="10"/>
      <c r="E421" s="10"/>
      <c r="G421" s="10"/>
      <c r="H421" s="10"/>
      <c r="I421" s="10"/>
      <c r="J421" s="10"/>
      <c r="K421" s="10"/>
      <c r="L421" s="10"/>
    </row>
    <row r="422" spans="2:12" x14ac:dyDescent="0.2">
      <c r="B422" s="10"/>
      <c r="C422" s="10"/>
      <c r="E422" s="10"/>
      <c r="G422" s="10"/>
      <c r="H422" s="10"/>
      <c r="I422" s="10"/>
      <c r="J422" s="10"/>
      <c r="K422" s="10"/>
      <c r="L422" s="10"/>
    </row>
    <row r="423" spans="2:12" x14ac:dyDescent="0.2">
      <c r="B423" s="10"/>
      <c r="C423" s="10"/>
      <c r="E423" s="10"/>
      <c r="G423" s="10"/>
      <c r="H423" s="10"/>
      <c r="I423" s="10"/>
      <c r="J423" s="10"/>
      <c r="K423" s="10"/>
      <c r="L423" s="10"/>
    </row>
    <row r="424" spans="2:12" x14ac:dyDescent="0.2">
      <c r="B424" s="10"/>
      <c r="C424" s="10"/>
      <c r="E424" s="10"/>
      <c r="G424" s="10"/>
      <c r="H424" s="10"/>
      <c r="I424" s="10"/>
      <c r="J424" s="10"/>
      <c r="K424" s="10"/>
      <c r="L424" s="10"/>
    </row>
    <row r="425" spans="2:12" x14ac:dyDescent="0.2">
      <c r="B425" s="10"/>
      <c r="C425" s="10"/>
      <c r="E425" s="10"/>
      <c r="G425" s="10"/>
      <c r="H425" s="10"/>
      <c r="I425" s="10"/>
      <c r="J425" s="10"/>
      <c r="K425" s="10"/>
      <c r="L425" s="10"/>
    </row>
    <row r="426" spans="2:12" x14ac:dyDescent="0.2">
      <c r="B426" s="10"/>
      <c r="C426" s="10"/>
      <c r="E426" s="10"/>
      <c r="G426" s="10"/>
      <c r="H426" s="10"/>
      <c r="I426" s="10"/>
      <c r="J426" s="10"/>
      <c r="K426" s="10"/>
      <c r="L426" s="10"/>
    </row>
    <row r="427" spans="2:12" x14ac:dyDescent="0.2">
      <c r="B427" s="10"/>
      <c r="C427" s="10"/>
      <c r="E427" s="10"/>
      <c r="G427" s="10"/>
      <c r="H427" s="10"/>
      <c r="I427" s="10"/>
      <c r="J427" s="10"/>
      <c r="K427" s="10"/>
      <c r="L427" s="10"/>
    </row>
    <row r="428" spans="2:12" x14ac:dyDescent="0.2">
      <c r="B428" s="10"/>
      <c r="C428" s="10"/>
      <c r="E428" s="10"/>
      <c r="G428" s="10"/>
      <c r="H428" s="10"/>
      <c r="I428" s="10"/>
      <c r="J428" s="10"/>
      <c r="K428" s="10"/>
      <c r="L428" s="10"/>
    </row>
    <row r="429" spans="2:12" x14ac:dyDescent="0.2">
      <c r="B429" s="10"/>
      <c r="C429" s="10"/>
      <c r="E429" s="10"/>
      <c r="G429" s="10"/>
      <c r="H429" s="10"/>
      <c r="I429" s="10"/>
      <c r="J429" s="10"/>
      <c r="K429" s="10"/>
      <c r="L429" s="10"/>
    </row>
    <row r="430" spans="2:12" x14ac:dyDescent="0.2">
      <c r="B430" s="10"/>
      <c r="C430" s="10"/>
      <c r="E430" s="10"/>
      <c r="G430" s="10"/>
      <c r="H430" s="10"/>
      <c r="I430" s="10"/>
      <c r="J430" s="10"/>
      <c r="K430" s="10"/>
      <c r="L430" s="10"/>
    </row>
    <row r="431" spans="2:12" x14ac:dyDescent="0.2">
      <c r="B431" s="10"/>
      <c r="C431" s="10"/>
      <c r="E431" s="10"/>
      <c r="G431" s="10"/>
      <c r="H431" s="10"/>
      <c r="I431" s="10"/>
      <c r="J431" s="10"/>
      <c r="K431" s="10"/>
      <c r="L431" s="10"/>
    </row>
    <row r="432" spans="2:12" x14ac:dyDescent="0.2">
      <c r="B432" s="10"/>
      <c r="C432" s="10"/>
      <c r="E432" s="10"/>
      <c r="G432" s="10"/>
      <c r="H432" s="10"/>
      <c r="I432" s="10"/>
      <c r="J432" s="10"/>
      <c r="K432" s="10"/>
      <c r="L432" s="10"/>
    </row>
    <row r="433" spans="2:12" x14ac:dyDescent="0.2">
      <c r="B433" s="10"/>
      <c r="C433" s="10"/>
      <c r="E433" s="10"/>
      <c r="G433" s="10"/>
      <c r="H433" s="10"/>
      <c r="I433" s="10"/>
      <c r="J433" s="10"/>
      <c r="K433" s="10"/>
      <c r="L433" s="10"/>
    </row>
    <row r="434" spans="2:12" x14ac:dyDescent="0.2">
      <c r="B434" s="10"/>
      <c r="C434" s="10"/>
      <c r="E434" s="10"/>
      <c r="G434" s="10"/>
      <c r="H434" s="10"/>
      <c r="I434" s="10"/>
      <c r="J434" s="10"/>
      <c r="K434" s="10"/>
      <c r="L434" s="10"/>
    </row>
    <row r="435" spans="2:12" x14ac:dyDescent="0.2">
      <c r="B435" s="10"/>
      <c r="C435" s="10"/>
      <c r="E435" s="10"/>
      <c r="G435" s="10"/>
      <c r="H435" s="10"/>
      <c r="I435" s="10"/>
      <c r="J435" s="10"/>
      <c r="K435" s="10"/>
      <c r="L435" s="10"/>
    </row>
    <row r="436" spans="2:12" x14ac:dyDescent="0.2">
      <c r="B436" s="10"/>
      <c r="C436" s="10"/>
      <c r="E436" s="10"/>
      <c r="G436" s="10"/>
      <c r="H436" s="10"/>
      <c r="I436" s="10"/>
      <c r="J436" s="10"/>
      <c r="K436" s="10"/>
      <c r="L436" s="10"/>
    </row>
    <row r="437" spans="2:12" x14ac:dyDescent="0.2">
      <c r="B437" s="10"/>
      <c r="C437" s="10"/>
      <c r="E437" s="10"/>
      <c r="G437" s="10"/>
      <c r="H437" s="10"/>
      <c r="I437" s="10"/>
      <c r="J437" s="10"/>
      <c r="K437" s="10"/>
      <c r="L437" s="10"/>
    </row>
    <row r="438" spans="2:12" x14ac:dyDescent="0.2">
      <c r="B438" s="10"/>
      <c r="C438" s="10"/>
      <c r="E438" s="10"/>
      <c r="G438" s="10"/>
      <c r="H438" s="10"/>
      <c r="I438" s="10"/>
      <c r="J438" s="10"/>
      <c r="K438" s="10"/>
      <c r="L438" s="10"/>
    </row>
    <row r="439" spans="2:12" x14ac:dyDescent="0.2">
      <c r="B439" s="10"/>
      <c r="C439" s="10"/>
      <c r="E439" s="10"/>
      <c r="G439" s="10"/>
      <c r="H439" s="10"/>
      <c r="I439" s="10"/>
      <c r="J439" s="10"/>
      <c r="K439" s="10"/>
      <c r="L439" s="10"/>
    </row>
    <row r="440" spans="2:12" x14ac:dyDescent="0.2">
      <c r="B440" s="10"/>
      <c r="C440" s="10"/>
      <c r="E440" s="10"/>
      <c r="G440" s="10"/>
      <c r="H440" s="10"/>
      <c r="I440" s="10"/>
      <c r="J440" s="10"/>
      <c r="K440" s="10"/>
      <c r="L440" s="10"/>
    </row>
    <row r="441" spans="2:12" x14ac:dyDescent="0.2">
      <c r="B441" s="10"/>
      <c r="C441" s="10"/>
      <c r="E441" s="10"/>
      <c r="G441" s="10"/>
      <c r="H441" s="10"/>
      <c r="I441" s="10"/>
      <c r="J441" s="10"/>
      <c r="K441" s="10"/>
      <c r="L441" s="10"/>
    </row>
    <row r="442" spans="2:12" x14ac:dyDescent="0.2">
      <c r="B442" s="10"/>
      <c r="C442" s="10"/>
      <c r="E442" s="10"/>
      <c r="G442" s="10"/>
      <c r="H442" s="10"/>
      <c r="I442" s="10"/>
      <c r="J442" s="10"/>
      <c r="K442" s="10"/>
      <c r="L442" s="10"/>
    </row>
    <row r="443" spans="2:12" x14ac:dyDescent="0.2">
      <c r="B443" s="10"/>
      <c r="C443" s="10"/>
      <c r="E443" s="10"/>
      <c r="G443" s="10"/>
      <c r="H443" s="10"/>
      <c r="I443" s="10"/>
      <c r="J443" s="10"/>
      <c r="K443" s="10"/>
      <c r="L443" s="10"/>
    </row>
    <row r="444" spans="2:12" x14ac:dyDescent="0.2">
      <c r="B444" s="10"/>
      <c r="C444" s="10"/>
      <c r="E444" s="10"/>
      <c r="G444" s="10"/>
      <c r="H444" s="10"/>
      <c r="I444" s="10"/>
      <c r="J444" s="10"/>
      <c r="K444" s="10"/>
      <c r="L444" s="10"/>
    </row>
    <row r="445" spans="2:12" x14ac:dyDescent="0.2">
      <c r="B445" s="10"/>
      <c r="C445" s="10"/>
      <c r="E445" s="10"/>
      <c r="G445" s="10"/>
      <c r="H445" s="10"/>
      <c r="I445" s="10"/>
      <c r="J445" s="10"/>
      <c r="K445" s="10"/>
      <c r="L445" s="10"/>
    </row>
  </sheetData>
  <mergeCells count="2">
    <mergeCell ref="A1:N1"/>
    <mergeCell ref="A2:N2"/>
  </mergeCells>
  <printOptions horizontalCentered="1"/>
  <pageMargins left="0.25" right="0.25" top="0.75" bottom="0.75" header="0.3" footer="0.3"/>
  <pageSetup scale="59" fitToHeight="0" orientation="landscape" r:id="rId1"/>
  <headerFooter alignWithMargins="0">
    <oddFooter>&amp;R&amp;"Times New Roman,Bold"&amp;10&amp;A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3F44C2-0534-492C-BE70-3521D3C4B2B8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a0e9ca8b-75ec-4480-9079-733c324b2be6"/>
    <ds:schemaRef ds:uri="95bcd5de-dc08-4713-bfa6-7e467237032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39C5719-C1AE-49C8-9B0B-6FD5032FE4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28E90E-A959-4D5B-9483-61FE2ABE4B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UACCHT</vt:lpstr>
      <vt:lpstr>UACCHT!Print_Area</vt:lpstr>
      <vt:lpstr>UACCHT!Print_Titles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UACCH 2015-17</dc:title>
  <dc:creator>CharletteM</dc:creator>
  <cp:lastModifiedBy>Chandra Robinson</cp:lastModifiedBy>
  <cp:lastPrinted>2020-08-27T15:33:09Z</cp:lastPrinted>
  <dcterms:created xsi:type="dcterms:W3CDTF">2011-09-01T22:57:28Z</dcterms:created>
  <dcterms:modified xsi:type="dcterms:W3CDTF">2023-05-09T14:56:41Z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folderdetail">
    <vt:lpwstr/>
  </property>
</Properties>
</file>